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ryfreiberg/Library/Mobile Documents/com~apple~CloudDocs/Northwood Tech/50-664-719 Automation for Injection Molding/Class/Class 5 20220401/"/>
    </mc:Choice>
  </mc:AlternateContent>
  <xr:revisionPtr revIDLastSave="0" documentId="13_ncr:1_{5BA37455-971D-8F4D-ACB5-741836986D82}" xr6:coauthVersionLast="47" xr6:coauthVersionMax="47" xr10:uidLastSave="{00000000-0000-0000-0000-000000000000}"/>
  <bookViews>
    <workbookView xWindow="15760" yWindow="2160" windowWidth="35040" windowHeight="22440" activeTab="6" xr2:uid="{E8CAE8E9-C3BD-174E-BB0B-E83FF36A01C6}"/>
  </bookViews>
  <sheets>
    <sheet name="Red Beads" sheetId="2" r:id="rId1"/>
    <sheet name="Mean" sheetId="3" r:id="rId2"/>
    <sheet name="Variance" sheetId="4" r:id="rId3"/>
    <sheet name="VarSq" sheetId="5" r:id="rId4"/>
    <sheet name="Red Bead 1 Std Dev" sheetId="6" r:id="rId5"/>
    <sheet name="Red Bead 2 Std Dev" sheetId="7" r:id="rId6"/>
    <sheet name="Red Bead 3 Std Dev" sheetId="8" r:id="rId7"/>
    <sheet name="Data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F3" i="1"/>
  <c r="G3" i="1"/>
  <c r="I3" i="1" s="1"/>
  <c r="H3" i="1"/>
  <c r="J3" i="1" s="1"/>
  <c r="E4" i="1"/>
  <c r="G4" i="1" s="1"/>
  <c r="I4" i="1" s="1"/>
  <c r="F4" i="1"/>
  <c r="H4" i="1" s="1"/>
  <c r="J4" i="1" s="1"/>
  <c r="E5" i="1"/>
  <c r="F5" i="1"/>
  <c r="G5" i="1"/>
  <c r="I5" i="1" s="1"/>
  <c r="H5" i="1"/>
  <c r="J5" i="1" s="1"/>
  <c r="E6" i="1"/>
  <c r="G6" i="1" s="1"/>
  <c r="I6" i="1" s="1"/>
  <c r="F6" i="1"/>
  <c r="H6" i="1" s="1"/>
  <c r="J6" i="1" s="1"/>
  <c r="E7" i="1"/>
  <c r="F7" i="1"/>
  <c r="G7" i="1"/>
  <c r="I7" i="1" s="1"/>
  <c r="H7" i="1"/>
  <c r="J7" i="1" s="1"/>
  <c r="E8" i="1"/>
  <c r="G8" i="1" s="1"/>
  <c r="I8" i="1" s="1"/>
  <c r="F8" i="1"/>
  <c r="H8" i="1" s="1"/>
  <c r="J8" i="1" s="1"/>
  <c r="E9" i="1"/>
  <c r="F9" i="1"/>
  <c r="G9" i="1"/>
  <c r="I9" i="1" s="1"/>
  <c r="H9" i="1"/>
  <c r="J9" i="1" s="1"/>
  <c r="E10" i="1"/>
  <c r="G10" i="1" s="1"/>
  <c r="I10" i="1" s="1"/>
  <c r="F10" i="1"/>
  <c r="H10" i="1" s="1"/>
  <c r="J10" i="1" s="1"/>
  <c r="E11" i="1"/>
  <c r="F11" i="1"/>
  <c r="G11" i="1"/>
  <c r="I11" i="1" s="1"/>
  <c r="H11" i="1"/>
  <c r="J11" i="1" s="1"/>
  <c r="E12" i="1"/>
  <c r="G12" i="1" s="1"/>
  <c r="I12" i="1" s="1"/>
  <c r="F12" i="1"/>
  <c r="H12" i="1" s="1"/>
  <c r="J12" i="1" s="1"/>
  <c r="E13" i="1"/>
  <c r="F13" i="1"/>
  <c r="G13" i="1"/>
  <c r="I13" i="1" s="1"/>
  <c r="H13" i="1"/>
  <c r="J13" i="1" s="1"/>
  <c r="E14" i="1"/>
  <c r="G14" i="1" s="1"/>
  <c r="I14" i="1" s="1"/>
  <c r="F14" i="1"/>
  <c r="H14" i="1" s="1"/>
  <c r="J14" i="1" s="1"/>
  <c r="E15" i="1"/>
  <c r="F15" i="1"/>
  <c r="G15" i="1"/>
  <c r="I15" i="1" s="1"/>
  <c r="H15" i="1"/>
  <c r="J15" i="1" s="1"/>
  <c r="E16" i="1"/>
  <c r="G16" i="1" s="1"/>
  <c r="I16" i="1" s="1"/>
  <c r="F16" i="1"/>
  <c r="H16" i="1" s="1"/>
  <c r="J16" i="1" s="1"/>
  <c r="E17" i="1"/>
  <c r="F17" i="1"/>
  <c r="G17" i="1"/>
  <c r="I17" i="1" s="1"/>
  <c r="H17" i="1"/>
  <c r="J17" i="1" s="1"/>
  <c r="E18" i="1"/>
  <c r="G18" i="1" s="1"/>
  <c r="I18" i="1" s="1"/>
  <c r="F18" i="1"/>
  <c r="H18" i="1" s="1"/>
  <c r="J18" i="1" s="1"/>
  <c r="E19" i="1"/>
  <c r="F19" i="1"/>
  <c r="G19" i="1"/>
  <c r="I19" i="1" s="1"/>
  <c r="H19" i="1"/>
  <c r="J19" i="1" s="1"/>
  <c r="E20" i="1"/>
  <c r="G20" i="1" s="1"/>
  <c r="I20" i="1" s="1"/>
  <c r="F20" i="1"/>
  <c r="H20" i="1" s="1"/>
  <c r="J20" i="1" s="1"/>
  <c r="E21" i="1"/>
  <c r="F21" i="1"/>
  <c r="G21" i="1"/>
  <c r="I21" i="1" s="1"/>
  <c r="H21" i="1"/>
  <c r="J21" i="1" s="1"/>
  <c r="E22" i="1"/>
  <c r="G22" i="1" s="1"/>
  <c r="I22" i="1" s="1"/>
  <c r="F22" i="1"/>
  <c r="H22" i="1" s="1"/>
  <c r="J22" i="1" s="1"/>
  <c r="E23" i="1"/>
  <c r="F23" i="1"/>
  <c r="G23" i="1"/>
  <c r="I23" i="1" s="1"/>
  <c r="H23" i="1"/>
  <c r="J23" i="1" s="1"/>
  <c r="E24" i="1"/>
  <c r="G24" i="1" s="1"/>
  <c r="I24" i="1" s="1"/>
  <c r="F24" i="1"/>
  <c r="H24" i="1" s="1"/>
  <c r="J24" i="1" s="1"/>
  <c r="E25" i="1"/>
  <c r="F25" i="1"/>
  <c r="G25" i="1"/>
  <c r="I25" i="1" s="1"/>
  <c r="H25" i="1"/>
  <c r="J25" i="1" s="1"/>
  <c r="E26" i="1"/>
  <c r="G26" i="1" s="1"/>
  <c r="I26" i="1" s="1"/>
  <c r="F26" i="1"/>
  <c r="H26" i="1" s="1"/>
  <c r="J26" i="1" s="1"/>
  <c r="E27" i="1"/>
  <c r="F27" i="1"/>
  <c r="G27" i="1"/>
  <c r="I27" i="1" s="1"/>
  <c r="H27" i="1"/>
  <c r="J27" i="1" s="1"/>
  <c r="E28" i="1"/>
  <c r="G28" i="1" s="1"/>
  <c r="I28" i="1" s="1"/>
  <c r="F28" i="1"/>
  <c r="H28" i="1" s="1"/>
  <c r="J28" i="1" s="1"/>
  <c r="E29" i="1"/>
  <c r="F29" i="1"/>
  <c r="G29" i="1"/>
  <c r="I29" i="1" s="1"/>
  <c r="H29" i="1"/>
  <c r="J29" i="1" s="1"/>
  <c r="E30" i="1"/>
  <c r="G30" i="1" s="1"/>
  <c r="I30" i="1" s="1"/>
  <c r="F30" i="1"/>
  <c r="H30" i="1" s="1"/>
  <c r="J30" i="1" s="1"/>
  <c r="E31" i="1"/>
  <c r="F31" i="1"/>
  <c r="G31" i="1"/>
  <c r="I31" i="1" s="1"/>
  <c r="H31" i="1"/>
  <c r="J31" i="1" s="1"/>
  <c r="E32" i="1"/>
  <c r="G32" i="1" s="1"/>
  <c r="I32" i="1" s="1"/>
  <c r="F32" i="1"/>
  <c r="H32" i="1" s="1"/>
  <c r="J32" i="1" s="1"/>
  <c r="E33" i="1"/>
  <c r="F33" i="1"/>
  <c r="G33" i="1"/>
  <c r="I33" i="1" s="1"/>
  <c r="H33" i="1"/>
  <c r="J33" i="1" s="1"/>
  <c r="J2" i="1"/>
  <c r="I2" i="1"/>
  <c r="H2" i="1"/>
  <c r="G2" i="1"/>
  <c r="F2" i="1"/>
  <c r="E2" i="1"/>
  <c r="A34" i="1"/>
  <c r="D36" i="1"/>
  <c r="D35" i="1"/>
  <c r="D34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2" i="1"/>
  <c r="AI38" i="1"/>
  <c r="C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B39" i="1"/>
  <c r="AI39" i="1" s="1"/>
  <c r="AI40" i="1" s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2" i="1"/>
</calcChain>
</file>

<file path=xl/sharedStrings.xml><?xml version="1.0" encoding="utf-8"?>
<sst xmlns="http://schemas.openxmlformats.org/spreadsheetml/2006/main" count="14" uniqueCount="10">
  <si>
    <t>Variance</t>
  </si>
  <si>
    <t>Variance sq</t>
  </si>
  <si>
    <t>Average</t>
  </si>
  <si>
    <t>Data</t>
  </si>
  <si>
    <t>1 Std Dev</t>
  </si>
  <si>
    <t>2 Std Dev</t>
  </si>
  <si>
    <t>3 std Dev</t>
  </si>
  <si>
    <t>V^2</t>
  </si>
  <si>
    <t>Sum of Sq</t>
  </si>
  <si>
    <t>Std 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</si>
</sst>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5.xml"/><Relationship Id="rId10" Type="http://schemas.openxmlformats.org/officeDocument/2006/relationships/styles" Target="styles.xml"/><Relationship Id="rId4" Type="http://schemas.openxmlformats.org/officeDocument/2006/relationships/chartsheet" Target="chart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Red Bead Data Plotted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Data!$A$2:$A$33</c:f>
              <c:numCache>
                <c:formatCode>0.0</c:formatCode>
                <c:ptCount val="32"/>
                <c:pt idx="0">
                  <c:v>51.2</c:v>
                </c:pt>
                <c:pt idx="1">
                  <c:v>50.4</c:v>
                </c:pt>
                <c:pt idx="2">
                  <c:v>50.3</c:v>
                </c:pt>
                <c:pt idx="3">
                  <c:v>49.6</c:v>
                </c:pt>
                <c:pt idx="4">
                  <c:v>50.6</c:v>
                </c:pt>
                <c:pt idx="5">
                  <c:v>51.1</c:v>
                </c:pt>
                <c:pt idx="6">
                  <c:v>52.9</c:v>
                </c:pt>
                <c:pt idx="7">
                  <c:v>49.1</c:v>
                </c:pt>
                <c:pt idx="8">
                  <c:v>52.8</c:v>
                </c:pt>
                <c:pt idx="9">
                  <c:v>51.8</c:v>
                </c:pt>
                <c:pt idx="10">
                  <c:v>49.2</c:v>
                </c:pt>
                <c:pt idx="11">
                  <c:v>49.6</c:v>
                </c:pt>
                <c:pt idx="12">
                  <c:v>51.9</c:v>
                </c:pt>
                <c:pt idx="13">
                  <c:v>51.1</c:v>
                </c:pt>
                <c:pt idx="14">
                  <c:v>48.7</c:v>
                </c:pt>
                <c:pt idx="15">
                  <c:v>51.8</c:v>
                </c:pt>
                <c:pt idx="16">
                  <c:v>50.8</c:v>
                </c:pt>
                <c:pt idx="17">
                  <c:v>50.3</c:v>
                </c:pt>
                <c:pt idx="18">
                  <c:v>52.4</c:v>
                </c:pt>
                <c:pt idx="19">
                  <c:v>52.5</c:v>
                </c:pt>
                <c:pt idx="20">
                  <c:v>50.4</c:v>
                </c:pt>
                <c:pt idx="21">
                  <c:v>51.3</c:v>
                </c:pt>
                <c:pt idx="22">
                  <c:v>50.1</c:v>
                </c:pt>
                <c:pt idx="23">
                  <c:v>52.2</c:v>
                </c:pt>
                <c:pt idx="24">
                  <c:v>48.4</c:v>
                </c:pt>
                <c:pt idx="25">
                  <c:v>49.8</c:v>
                </c:pt>
                <c:pt idx="26">
                  <c:v>49.2</c:v>
                </c:pt>
                <c:pt idx="27">
                  <c:v>50.5</c:v>
                </c:pt>
                <c:pt idx="28">
                  <c:v>48.8</c:v>
                </c:pt>
                <c:pt idx="29">
                  <c:v>51.8</c:v>
                </c:pt>
                <c:pt idx="30">
                  <c:v>50.7</c:v>
                </c:pt>
                <c:pt idx="31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8-3D45-A700-145CCD395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1892767"/>
        <c:axId val="784530351"/>
      </c:lineChart>
      <c:catAx>
        <c:axId val="18318927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530351"/>
        <c:crosses val="autoZero"/>
        <c:auto val="1"/>
        <c:lblAlgn val="ctr"/>
        <c:lblOffset val="100"/>
        <c:noMultiLvlLbl val="0"/>
      </c:catAx>
      <c:valAx>
        <c:axId val="784530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Weight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1892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Red</a:t>
            </a:r>
            <a:r>
              <a:rPr lang="en-US" baseline="0"/>
              <a:t> Bead Data Plotted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Data!$A$2:$A$33</c:f>
              <c:numCache>
                <c:formatCode>0.0</c:formatCode>
                <c:ptCount val="32"/>
                <c:pt idx="0">
                  <c:v>51.2</c:v>
                </c:pt>
                <c:pt idx="1">
                  <c:v>50.4</c:v>
                </c:pt>
                <c:pt idx="2">
                  <c:v>50.3</c:v>
                </c:pt>
                <c:pt idx="3">
                  <c:v>49.6</c:v>
                </c:pt>
                <c:pt idx="4">
                  <c:v>50.6</c:v>
                </c:pt>
                <c:pt idx="5">
                  <c:v>51.1</c:v>
                </c:pt>
                <c:pt idx="6">
                  <c:v>52.9</c:v>
                </c:pt>
                <c:pt idx="7">
                  <c:v>49.1</c:v>
                </c:pt>
                <c:pt idx="8">
                  <c:v>52.8</c:v>
                </c:pt>
                <c:pt idx="9">
                  <c:v>51.8</c:v>
                </c:pt>
                <c:pt idx="10">
                  <c:v>49.2</c:v>
                </c:pt>
                <c:pt idx="11">
                  <c:v>49.6</c:v>
                </c:pt>
                <c:pt idx="12">
                  <c:v>51.9</c:v>
                </c:pt>
                <c:pt idx="13">
                  <c:v>51.1</c:v>
                </c:pt>
                <c:pt idx="14">
                  <c:v>48.7</c:v>
                </c:pt>
                <c:pt idx="15">
                  <c:v>51.8</c:v>
                </c:pt>
                <c:pt idx="16">
                  <c:v>50.8</c:v>
                </c:pt>
                <c:pt idx="17">
                  <c:v>50.3</c:v>
                </c:pt>
                <c:pt idx="18">
                  <c:v>52.4</c:v>
                </c:pt>
                <c:pt idx="19">
                  <c:v>52.5</c:v>
                </c:pt>
                <c:pt idx="20">
                  <c:v>50.4</c:v>
                </c:pt>
                <c:pt idx="21">
                  <c:v>51.3</c:v>
                </c:pt>
                <c:pt idx="22">
                  <c:v>50.1</c:v>
                </c:pt>
                <c:pt idx="23">
                  <c:v>52.2</c:v>
                </c:pt>
                <c:pt idx="24">
                  <c:v>48.4</c:v>
                </c:pt>
                <c:pt idx="25">
                  <c:v>49.8</c:v>
                </c:pt>
                <c:pt idx="26">
                  <c:v>49.2</c:v>
                </c:pt>
                <c:pt idx="27">
                  <c:v>50.5</c:v>
                </c:pt>
                <c:pt idx="28">
                  <c:v>48.8</c:v>
                </c:pt>
                <c:pt idx="29">
                  <c:v>51.8</c:v>
                </c:pt>
                <c:pt idx="30">
                  <c:v>50.7</c:v>
                </c:pt>
                <c:pt idx="31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2-2241-B804-B207FF248FE2}"/>
            </c:ext>
          </c:extLst>
        </c:ser>
        <c:ser>
          <c:idx val="1"/>
          <c:order val="1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Data!$B$2:$B$33</c:f>
              <c:numCache>
                <c:formatCode>General</c:formatCode>
                <c:ptCount val="32"/>
                <c:pt idx="0">
                  <c:v>50.7</c:v>
                </c:pt>
                <c:pt idx="1">
                  <c:v>50.7</c:v>
                </c:pt>
                <c:pt idx="2">
                  <c:v>50.7</c:v>
                </c:pt>
                <c:pt idx="3">
                  <c:v>50.7</c:v>
                </c:pt>
                <c:pt idx="4">
                  <c:v>50.7</c:v>
                </c:pt>
                <c:pt idx="5">
                  <c:v>50.7</c:v>
                </c:pt>
                <c:pt idx="6">
                  <c:v>50.7</c:v>
                </c:pt>
                <c:pt idx="7">
                  <c:v>50.7</c:v>
                </c:pt>
                <c:pt idx="8">
                  <c:v>50.7</c:v>
                </c:pt>
                <c:pt idx="9">
                  <c:v>50.7</c:v>
                </c:pt>
                <c:pt idx="10">
                  <c:v>50.7</c:v>
                </c:pt>
                <c:pt idx="11">
                  <c:v>50.7</c:v>
                </c:pt>
                <c:pt idx="12">
                  <c:v>50.7</c:v>
                </c:pt>
                <c:pt idx="13">
                  <c:v>50.7</c:v>
                </c:pt>
                <c:pt idx="14">
                  <c:v>50.7</c:v>
                </c:pt>
                <c:pt idx="15">
                  <c:v>50.7</c:v>
                </c:pt>
                <c:pt idx="16">
                  <c:v>50.7</c:v>
                </c:pt>
                <c:pt idx="17">
                  <c:v>50.7</c:v>
                </c:pt>
                <c:pt idx="18">
                  <c:v>50.7</c:v>
                </c:pt>
                <c:pt idx="19">
                  <c:v>50.7</c:v>
                </c:pt>
                <c:pt idx="20">
                  <c:v>50.7</c:v>
                </c:pt>
                <c:pt idx="21">
                  <c:v>50.7</c:v>
                </c:pt>
                <c:pt idx="22">
                  <c:v>50.7</c:v>
                </c:pt>
                <c:pt idx="23">
                  <c:v>50.7</c:v>
                </c:pt>
                <c:pt idx="24">
                  <c:v>50.7</c:v>
                </c:pt>
                <c:pt idx="25">
                  <c:v>50.7</c:v>
                </c:pt>
                <c:pt idx="26">
                  <c:v>50.7</c:v>
                </c:pt>
                <c:pt idx="27">
                  <c:v>50.7</c:v>
                </c:pt>
                <c:pt idx="28">
                  <c:v>50.7</c:v>
                </c:pt>
                <c:pt idx="29">
                  <c:v>50.7</c:v>
                </c:pt>
                <c:pt idx="30">
                  <c:v>50.7</c:v>
                </c:pt>
                <c:pt idx="31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2-2241-B804-B207FF248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6560159"/>
        <c:axId val="1833711087"/>
      </c:lineChart>
      <c:catAx>
        <c:axId val="158656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3711087"/>
        <c:crosses val="autoZero"/>
        <c:auto val="1"/>
        <c:lblAlgn val="ctr"/>
        <c:lblOffset val="100"/>
        <c:noMultiLvlLbl val="0"/>
      </c:catAx>
      <c:valAx>
        <c:axId val="1833711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Weight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560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Red Bead Weight</a:t>
            </a:r>
            <a:r>
              <a:rPr lang="en-US" baseline="0"/>
              <a:t> Variance from Average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Data!$B$38:$AH$38</c:f>
              <c:numCache>
                <c:formatCode>General</c:formatCode>
                <c:ptCount val="33"/>
                <c:pt idx="0">
                  <c:v>0.5</c:v>
                </c:pt>
                <c:pt idx="1">
                  <c:v>-0.30000000000000426</c:v>
                </c:pt>
                <c:pt idx="3">
                  <c:v>-0.40000000000000568</c:v>
                </c:pt>
                <c:pt idx="4">
                  <c:v>-1.1000000000000014</c:v>
                </c:pt>
                <c:pt idx="5">
                  <c:v>-0.10000000000000142</c:v>
                </c:pt>
                <c:pt idx="6">
                  <c:v>0.39999999999999858</c:v>
                </c:pt>
                <c:pt idx="7">
                  <c:v>2.1999999999999957</c:v>
                </c:pt>
                <c:pt idx="8">
                  <c:v>-1.6000000000000014</c:v>
                </c:pt>
                <c:pt idx="9">
                  <c:v>2.0999999999999943</c:v>
                </c:pt>
                <c:pt idx="10">
                  <c:v>1.0999999999999943</c:v>
                </c:pt>
                <c:pt idx="11">
                  <c:v>-1.5</c:v>
                </c:pt>
                <c:pt idx="12">
                  <c:v>-1.1000000000000014</c:v>
                </c:pt>
                <c:pt idx="13">
                  <c:v>1.1999999999999957</c:v>
                </c:pt>
                <c:pt idx="14">
                  <c:v>0.39999999999999858</c:v>
                </c:pt>
                <c:pt idx="15">
                  <c:v>-2</c:v>
                </c:pt>
                <c:pt idx="16">
                  <c:v>1.0999999999999943</c:v>
                </c:pt>
                <c:pt idx="17">
                  <c:v>9.9999999999994316E-2</c:v>
                </c:pt>
                <c:pt idx="18">
                  <c:v>-0.40000000000000568</c:v>
                </c:pt>
                <c:pt idx="19">
                  <c:v>1.6999999999999957</c:v>
                </c:pt>
                <c:pt idx="20">
                  <c:v>1.7999999999999972</c:v>
                </c:pt>
                <c:pt idx="21">
                  <c:v>-0.30000000000000426</c:v>
                </c:pt>
                <c:pt idx="22">
                  <c:v>0.59999999999999432</c:v>
                </c:pt>
                <c:pt idx="23">
                  <c:v>-0.60000000000000142</c:v>
                </c:pt>
                <c:pt idx="24">
                  <c:v>1.5</c:v>
                </c:pt>
                <c:pt idx="25">
                  <c:v>-2.3000000000000043</c:v>
                </c:pt>
                <c:pt idx="26">
                  <c:v>-0.90000000000000568</c:v>
                </c:pt>
                <c:pt idx="27">
                  <c:v>-1.5</c:v>
                </c:pt>
                <c:pt idx="28">
                  <c:v>-0.20000000000000284</c:v>
                </c:pt>
                <c:pt idx="29">
                  <c:v>-1.9000000000000057</c:v>
                </c:pt>
                <c:pt idx="30">
                  <c:v>1.0999999999999943</c:v>
                </c:pt>
                <c:pt idx="31">
                  <c:v>0</c:v>
                </c:pt>
                <c:pt idx="32">
                  <c:v>0.39999999999999858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E-3A45-972B-A2A5B5863AB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BE-3A45-972B-A2A5B5863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4234639"/>
        <c:axId val="814236287"/>
      </c:barChart>
      <c:catAx>
        <c:axId val="81423463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4236287"/>
        <c:crosses val="autoZero"/>
        <c:auto val="1"/>
        <c:lblAlgn val="ctr"/>
        <c:lblOffset val="100"/>
        <c:noMultiLvlLbl val="0"/>
      </c:catAx>
      <c:valAx>
        <c:axId val="81423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 from Variance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4234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Red Bead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Data!$B$39:$AH$39</c:f>
              <c:numCache>
                <c:formatCode>General</c:formatCode>
                <c:ptCount val="33"/>
                <c:pt idx="0">
                  <c:v>0.25</c:v>
                </c:pt>
                <c:pt idx="1">
                  <c:v>9.0000000000002564E-2</c:v>
                </c:pt>
                <c:pt idx="3">
                  <c:v>0.16000000000000456</c:v>
                </c:pt>
                <c:pt idx="4">
                  <c:v>1.2100000000000031</c:v>
                </c:pt>
                <c:pt idx="5">
                  <c:v>1.0000000000000285E-2</c:v>
                </c:pt>
                <c:pt idx="6">
                  <c:v>0.15999999999999887</c:v>
                </c:pt>
                <c:pt idx="7">
                  <c:v>4.8399999999999812</c:v>
                </c:pt>
                <c:pt idx="8">
                  <c:v>2.5600000000000045</c:v>
                </c:pt>
                <c:pt idx="9">
                  <c:v>4.4099999999999762</c:v>
                </c:pt>
                <c:pt idx="10">
                  <c:v>1.2099999999999875</c:v>
                </c:pt>
                <c:pt idx="11">
                  <c:v>2.25</c:v>
                </c:pt>
                <c:pt idx="12">
                  <c:v>1.2100000000000031</c:v>
                </c:pt>
                <c:pt idx="13">
                  <c:v>1.4399999999999897</c:v>
                </c:pt>
                <c:pt idx="14">
                  <c:v>0.15999999999999887</c:v>
                </c:pt>
                <c:pt idx="15">
                  <c:v>4</c:v>
                </c:pt>
                <c:pt idx="16">
                  <c:v>1.2099999999999875</c:v>
                </c:pt>
                <c:pt idx="17">
                  <c:v>9.999999999998864E-3</c:v>
                </c:pt>
                <c:pt idx="18">
                  <c:v>0.16000000000000456</c:v>
                </c:pt>
                <c:pt idx="19">
                  <c:v>2.8899999999999855</c:v>
                </c:pt>
                <c:pt idx="20">
                  <c:v>3.2399999999999896</c:v>
                </c:pt>
                <c:pt idx="21">
                  <c:v>9.0000000000002564E-2</c:v>
                </c:pt>
                <c:pt idx="22">
                  <c:v>0.35999999999999316</c:v>
                </c:pt>
                <c:pt idx="23">
                  <c:v>0.36000000000000171</c:v>
                </c:pt>
                <c:pt idx="24">
                  <c:v>2.25</c:v>
                </c:pt>
                <c:pt idx="25">
                  <c:v>5.2900000000000196</c:v>
                </c:pt>
                <c:pt idx="26">
                  <c:v>0.81000000000001027</c:v>
                </c:pt>
                <c:pt idx="27">
                  <c:v>2.25</c:v>
                </c:pt>
                <c:pt idx="28">
                  <c:v>4.0000000000001139E-2</c:v>
                </c:pt>
                <c:pt idx="29">
                  <c:v>3.6100000000000216</c:v>
                </c:pt>
                <c:pt idx="30">
                  <c:v>1.2099999999999875</c:v>
                </c:pt>
                <c:pt idx="31">
                  <c:v>0</c:v>
                </c:pt>
                <c:pt idx="32">
                  <c:v>0.15999999999999887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01-3B45-98F7-AFF2F9A0C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9375343"/>
        <c:axId val="812035391"/>
      </c:barChart>
      <c:catAx>
        <c:axId val="8093753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035391"/>
        <c:crosses val="autoZero"/>
        <c:auto val="1"/>
        <c:lblAlgn val="ctr"/>
        <c:lblOffset val="100"/>
        <c:noMultiLvlLbl val="0"/>
      </c:catAx>
      <c:valAx>
        <c:axId val="81203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375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Red Bead Weight - 1 Std Dev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Data!$A$2:$A$33</c:f>
              <c:numCache>
                <c:formatCode>0.0</c:formatCode>
                <c:ptCount val="32"/>
                <c:pt idx="0">
                  <c:v>51.2</c:v>
                </c:pt>
                <c:pt idx="1">
                  <c:v>50.4</c:v>
                </c:pt>
                <c:pt idx="2">
                  <c:v>50.3</c:v>
                </c:pt>
                <c:pt idx="3">
                  <c:v>49.6</c:v>
                </c:pt>
                <c:pt idx="4">
                  <c:v>50.6</c:v>
                </c:pt>
                <c:pt idx="5">
                  <c:v>51.1</c:v>
                </c:pt>
                <c:pt idx="6">
                  <c:v>52.9</c:v>
                </c:pt>
                <c:pt idx="7">
                  <c:v>49.1</c:v>
                </c:pt>
                <c:pt idx="8">
                  <c:v>52.8</c:v>
                </c:pt>
                <c:pt idx="9">
                  <c:v>51.8</c:v>
                </c:pt>
                <c:pt idx="10">
                  <c:v>49.2</c:v>
                </c:pt>
                <c:pt idx="11">
                  <c:v>49.6</c:v>
                </c:pt>
                <c:pt idx="12">
                  <c:v>51.9</c:v>
                </c:pt>
                <c:pt idx="13">
                  <c:v>51.1</c:v>
                </c:pt>
                <c:pt idx="14">
                  <c:v>48.7</c:v>
                </c:pt>
                <c:pt idx="15">
                  <c:v>51.8</c:v>
                </c:pt>
                <c:pt idx="16">
                  <c:v>50.8</c:v>
                </c:pt>
                <c:pt idx="17">
                  <c:v>50.3</c:v>
                </c:pt>
                <c:pt idx="18">
                  <c:v>52.4</c:v>
                </c:pt>
                <c:pt idx="19">
                  <c:v>52.5</c:v>
                </c:pt>
                <c:pt idx="20">
                  <c:v>50.4</c:v>
                </c:pt>
                <c:pt idx="21">
                  <c:v>51.3</c:v>
                </c:pt>
                <c:pt idx="22">
                  <c:v>50.1</c:v>
                </c:pt>
                <c:pt idx="23">
                  <c:v>52.2</c:v>
                </c:pt>
                <c:pt idx="24">
                  <c:v>48.4</c:v>
                </c:pt>
                <c:pt idx="25">
                  <c:v>49.8</c:v>
                </c:pt>
                <c:pt idx="26">
                  <c:v>49.2</c:v>
                </c:pt>
                <c:pt idx="27">
                  <c:v>50.5</c:v>
                </c:pt>
                <c:pt idx="28">
                  <c:v>48.8</c:v>
                </c:pt>
                <c:pt idx="29">
                  <c:v>51.8</c:v>
                </c:pt>
                <c:pt idx="30">
                  <c:v>50.7</c:v>
                </c:pt>
                <c:pt idx="31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A-9349-8843-F05EE783D03C}"/>
            </c:ext>
          </c:extLst>
        </c:ser>
        <c:ser>
          <c:idx val="1"/>
          <c:order val="1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Data!$B$2:$B$33</c:f>
              <c:numCache>
                <c:formatCode>General</c:formatCode>
                <c:ptCount val="32"/>
                <c:pt idx="0">
                  <c:v>50.7</c:v>
                </c:pt>
                <c:pt idx="1">
                  <c:v>50.7</c:v>
                </c:pt>
                <c:pt idx="2">
                  <c:v>50.7</c:v>
                </c:pt>
                <c:pt idx="3">
                  <c:v>50.7</c:v>
                </c:pt>
                <c:pt idx="4">
                  <c:v>50.7</c:v>
                </c:pt>
                <c:pt idx="5">
                  <c:v>50.7</c:v>
                </c:pt>
                <c:pt idx="6">
                  <c:v>50.7</c:v>
                </c:pt>
                <c:pt idx="7">
                  <c:v>50.7</c:v>
                </c:pt>
                <c:pt idx="8">
                  <c:v>50.7</c:v>
                </c:pt>
                <c:pt idx="9">
                  <c:v>50.7</c:v>
                </c:pt>
                <c:pt idx="10">
                  <c:v>50.7</c:v>
                </c:pt>
                <c:pt idx="11">
                  <c:v>50.7</c:v>
                </c:pt>
                <c:pt idx="12">
                  <c:v>50.7</c:v>
                </c:pt>
                <c:pt idx="13">
                  <c:v>50.7</c:v>
                </c:pt>
                <c:pt idx="14">
                  <c:v>50.7</c:v>
                </c:pt>
                <c:pt idx="15">
                  <c:v>50.7</c:v>
                </c:pt>
                <c:pt idx="16">
                  <c:v>50.7</c:v>
                </c:pt>
                <c:pt idx="17">
                  <c:v>50.7</c:v>
                </c:pt>
                <c:pt idx="18">
                  <c:v>50.7</c:v>
                </c:pt>
                <c:pt idx="19">
                  <c:v>50.7</c:v>
                </c:pt>
                <c:pt idx="20">
                  <c:v>50.7</c:v>
                </c:pt>
                <c:pt idx="21">
                  <c:v>50.7</c:v>
                </c:pt>
                <c:pt idx="22">
                  <c:v>50.7</c:v>
                </c:pt>
                <c:pt idx="23">
                  <c:v>50.7</c:v>
                </c:pt>
                <c:pt idx="24">
                  <c:v>50.7</c:v>
                </c:pt>
                <c:pt idx="25">
                  <c:v>50.7</c:v>
                </c:pt>
                <c:pt idx="26">
                  <c:v>50.7</c:v>
                </c:pt>
                <c:pt idx="27">
                  <c:v>50.7</c:v>
                </c:pt>
                <c:pt idx="28">
                  <c:v>50.7</c:v>
                </c:pt>
                <c:pt idx="29">
                  <c:v>50.7</c:v>
                </c:pt>
                <c:pt idx="30">
                  <c:v>50.7</c:v>
                </c:pt>
                <c:pt idx="31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A-9349-8843-F05EE783D03C}"/>
            </c:ext>
          </c:extLst>
        </c:ser>
        <c:ser>
          <c:idx val="2"/>
          <c:order val="2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Data!$E$2:$E$33</c:f>
              <c:numCache>
                <c:formatCode>General</c:formatCode>
                <c:ptCount val="32"/>
                <c:pt idx="0">
                  <c:v>49.46</c:v>
                </c:pt>
                <c:pt idx="1">
                  <c:v>49.46</c:v>
                </c:pt>
                <c:pt idx="2">
                  <c:v>49.46</c:v>
                </c:pt>
                <c:pt idx="3">
                  <c:v>49.46</c:v>
                </c:pt>
                <c:pt idx="4">
                  <c:v>49.46</c:v>
                </c:pt>
                <c:pt idx="5">
                  <c:v>49.46</c:v>
                </c:pt>
                <c:pt idx="6">
                  <c:v>49.46</c:v>
                </c:pt>
                <c:pt idx="7">
                  <c:v>49.46</c:v>
                </c:pt>
                <c:pt idx="8">
                  <c:v>49.46</c:v>
                </c:pt>
                <c:pt idx="9">
                  <c:v>49.46</c:v>
                </c:pt>
                <c:pt idx="10">
                  <c:v>49.46</c:v>
                </c:pt>
                <c:pt idx="11">
                  <c:v>49.46</c:v>
                </c:pt>
                <c:pt idx="12">
                  <c:v>49.46</c:v>
                </c:pt>
                <c:pt idx="13">
                  <c:v>49.46</c:v>
                </c:pt>
                <c:pt idx="14">
                  <c:v>49.46</c:v>
                </c:pt>
                <c:pt idx="15">
                  <c:v>49.46</c:v>
                </c:pt>
                <c:pt idx="16">
                  <c:v>49.46</c:v>
                </c:pt>
                <c:pt idx="17">
                  <c:v>49.46</c:v>
                </c:pt>
                <c:pt idx="18">
                  <c:v>49.46</c:v>
                </c:pt>
                <c:pt idx="19">
                  <c:v>49.46</c:v>
                </c:pt>
                <c:pt idx="20">
                  <c:v>49.46</c:v>
                </c:pt>
                <c:pt idx="21">
                  <c:v>49.46</c:v>
                </c:pt>
                <c:pt idx="22">
                  <c:v>49.46</c:v>
                </c:pt>
                <c:pt idx="23">
                  <c:v>49.46</c:v>
                </c:pt>
                <c:pt idx="24">
                  <c:v>49.46</c:v>
                </c:pt>
                <c:pt idx="25">
                  <c:v>49.46</c:v>
                </c:pt>
                <c:pt idx="26">
                  <c:v>49.46</c:v>
                </c:pt>
                <c:pt idx="27">
                  <c:v>49.46</c:v>
                </c:pt>
                <c:pt idx="28">
                  <c:v>49.46</c:v>
                </c:pt>
                <c:pt idx="29">
                  <c:v>49.46</c:v>
                </c:pt>
                <c:pt idx="30">
                  <c:v>49.46</c:v>
                </c:pt>
                <c:pt idx="31">
                  <c:v>49.46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A-9349-8843-F05EE783D03C}"/>
            </c:ext>
          </c:extLst>
        </c:ser>
        <c:ser>
          <c:idx val="3"/>
          <c:order val="3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Data!$F$2:$F$33</c:f>
              <c:numCache>
                <c:formatCode>General</c:formatCode>
                <c:ptCount val="32"/>
                <c:pt idx="0">
                  <c:v>51.940000000000005</c:v>
                </c:pt>
                <c:pt idx="1">
                  <c:v>51.940000000000005</c:v>
                </c:pt>
                <c:pt idx="2">
                  <c:v>51.940000000000005</c:v>
                </c:pt>
                <c:pt idx="3">
                  <c:v>51.940000000000005</c:v>
                </c:pt>
                <c:pt idx="4">
                  <c:v>51.940000000000005</c:v>
                </c:pt>
                <c:pt idx="5">
                  <c:v>51.940000000000005</c:v>
                </c:pt>
                <c:pt idx="6">
                  <c:v>51.940000000000005</c:v>
                </c:pt>
                <c:pt idx="7">
                  <c:v>51.940000000000005</c:v>
                </c:pt>
                <c:pt idx="8">
                  <c:v>51.940000000000005</c:v>
                </c:pt>
                <c:pt idx="9">
                  <c:v>51.940000000000005</c:v>
                </c:pt>
                <c:pt idx="10">
                  <c:v>51.940000000000005</c:v>
                </c:pt>
                <c:pt idx="11">
                  <c:v>51.940000000000005</c:v>
                </c:pt>
                <c:pt idx="12">
                  <c:v>51.940000000000005</c:v>
                </c:pt>
                <c:pt idx="13">
                  <c:v>51.940000000000005</c:v>
                </c:pt>
                <c:pt idx="14">
                  <c:v>51.940000000000005</c:v>
                </c:pt>
                <c:pt idx="15">
                  <c:v>51.940000000000005</c:v>
                </c:pt>
                <c:pt idx="16">
                  <c:v>51.940000000000005</c:v>
                </c:pt>
                <c:pt idx="17">
                  <c:v>51.940000000000005</c:v>
                </c:pt>
                <c:pt idx="18">
                  <c:v>51.940000000000005</c:v>
                </c:pt>
                <c:pt idx="19">
                  <c:v>51.940000000000005</c:v>
                </c:pt>
                <c:pt idx="20">
                  <c:v>51.940000000000005</c:v>
                </c:pt>
                <c:pt idx="21">
                  <c:v>51.940000000000005</c:v>
                </c:pt>
                <c:pt idx="22">
                  <c:v>51.940000000000005</c:v>
                </c:pt>
                <c:pt idx="23">
                  <c:v>51.940000000000005</c:v>
                </c:pt>
                <c:pt idx="24">
                  <c:v>51.940000000000005</c:v>
                </c:pt>
                <c:pt idx="25">
                  <c:v>51.940000000000005</c:v>
                </c:pt>
                <c:pt idx="26">
                  <c:v>51.940000000000005</c:v>
                </c:pt>
                <c:pt idx="27">
                  <c:v>51.940000000000005</c:v>
                </c:pt>
                <c:pt idx="28">
                  <c:v>51.940000000000005</c:v>
                </c:pt>
                <c:pt idx="29">
                  <c:v>51.940000000000005</c:v>
                </c:pt>
                <c:pt idx="30">
                  <c:v>51.940000000000005</c:v>
                </c:pt>
                <c:pt idx="31">
                  <c:v>51.940000000000005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6A-9349-8843-F05EE783D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1293327"/>
        <c:axId val="821832575"/>
      </c:lineChart>
      <c:catAx>
        <c:axId val="8212933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832575"/>
        <c:crosses val="autoZero"/>
        <c:auto val="1"/>
        <c:lblAlgn val="ctr"/>
        <c:lblOffset val="100"/>
        <c:noMultiLvlLbl val="0"/>
      </c:catAx>
      <c:valAx>
        <c:axId val="821832575"/>
        <c:scaling>
          <c:orientation val="minMax"/>
          <c:max val="56"/>
          <c:min val="4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Weight</a:t>
                </a:r>
                <a:r>
                  <a:rPr lang="en-US" baseline="0"/>
                  <a:t> (g)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2933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Red Bead Weight - 2 Std Dev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Data!$A$2:$A$33</c:f>
              <c:numCache>
                <c:formatCode>0.0</c:formatCode>
                <c:ptCount val="32"/>
                <c:pt idx="0">
                  <c:v>51.2</c:v>
                </c:pt>
                <c:pt idx="1">
                  <c:v>50.4</c:v>
                </c:pt>
                <c:pt idx="2">
                  <c:v>50.3</c:v>
                </c:pt>
                <c:pt idx="3">
                  <c:v>49.6</c:v>
                </c:pt>
                <c:pt idx="4">
                  <c:v>50.6</c:v>
                </c:pt>
                <c:pt idx="5">
                  <c:v>51.1</c:v>
                </c:pt>
                <c:pt idx="6">
                  <c:v>52.9</c:v>
                </c:pt>
                <c:pt idx="7">
                  <c:v>49.1</c:v>
                </c:pt>
                <c:pt idx="8">
                  <c:v>52.8</c:v>
                </c:pt>
                <c:pt idx="9">
                  <c:v>51.8</c:v>
                </c:pt>
                <c:pt idx="10">
                  <c:v>49.2</c:v>
                </c:pt>
                <c:pt idx="11">
                  <c:v>49.6</c:v>
                </c:pt>
                <c:pt idx="12">
                  <c:v>51.9</c:v>
                </c:pt>
                <c:pt idx="13">
                  <c:v>51.1</c:v>
                </c:pt>
                <c:pt idx="14">
                  <c:v>48.7</c:v>
                </c:pt>
                <c:pt idx="15">
                  <c:v>51.8</c:v>
                </c:pt>
                <c:pt idx="16">
                  <c:v>50.8</c:v>
                </c:pt>
                <c:pt idx="17">
                  <c:v>50.3</c:v>
                </c:pt>
                <c:pt idx="18">
                  <c:v>52.4</c:v>
                </c:pt>
                <c:pt idx="19">
                  <c:v>52.5</c:v>
                </c:pt>
                <c:pt idx="20">
                  <c:v>50.4</c:v>
                </c:pt>
                <c:pt idx="21">
                  <c:v>51.3</c:v>
                </c:pt>
                <c:pt idx="22">
                  <c:v>50.1</c:v>
                </c:pt>
                <c:pt idx="23">
                  <c:v>52.2</c:v>
                </c:pt>
                <c:pt idx="24">
                  <c:v>48.4</c:v>
                </c:pt>
                <c:pt idx="25">
                  <c:v>49.8</c:v>
                </c:pt>
                <c:pt idx="26">
                  <c:v>49.2</c:v>
                </c:pt>
                <c:pt idx="27">
                  <c:v>50.5</c:v>
                </c:pt>
                <c:pt idx="28">
                  <c:v>48.8</c:v>
                </c:pt>
                <c:pt idx="29">
                  <c:v>51.8</c:v>
                </c:pt>
                <c:pt idx="30">
                  <c:v>50.7</c:v>
                </c:pt>
                <c:pt idx="31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6-7641-B456-367CEA17C122}"/>
            </c:ext>
          </c:extLst>
        </c:ser>
        <c:ser>
          <c:idx val="1"/>
          <c:order val="1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Data!$B$2:$B$33</c:f>
              <c:numCache>
                <c:formatCode>General</c:formatCode>
                <c:ptCount val="32"/>
                <c:pt idx="0">
                  <c:v>50.7</c:v>
                </c:pt>
                <c:pt idx="1">
                  <c:v>50.7</c:v>
                </c:pt>
                <c:pt idx="2">
                  <c:v>50.7</c:v>
                </c:pt>
                <c:pt idx="3">
                  <c:v>50.7</c:v>
                </c:pt>
                <c:pt idx="4">
                  <c:v>50.7</c:v>
                </c:pt>
                <c:pt idx="5">
                  <c:v>50.7</c:v>
                </c:pt>
                <c:pt idx="6">
                  <c:v>50.7</c:v>
                </c:pt>
                <c:pt idx="7">
                  <c:v>50.7</c:v>
                </c:pt>
                <c:pt idx="8">
                  <c:v>50.7</c:v>
                </c:pt>
                <c:pt idx="9">
                  <c:v>50.7</c:v>
                </c:pt>
                <c:pt idx="10">
                  <c:v>50.7</c:v>
                </c:pt>
                <c:pt idx="11">
                  <c:v>50.7</c:v>
                </c:pt>
                <c:pt idx="12">
                  <c:v>50.7</c:v>
                </c:pt>
                <c:pt idx="13">
                  <c:v>50.7</c:v>
                </c:pt>
                <c:pt idx="14">
                  <c:v>50.7</c:v>
                </c:pt>
                <c:pt idx="15">
                  <c:v>50.7</c:v>
                </c:pt>
                <c:pt idx="16">
                  <c:v>50.7</c:v>
                </c:pt>
                <c:pt idx="17">
                  <c:v>50.7</c:v>
                </c:pt>
                <c:pt idx="18">
                  <c:v>50.7</c:v>
                </c:pt>
                <c:pt idx="19">
                  <c:v>50.7</c:v>
                </c:pt>
                <c:pt idx="20">
                  <c:v>50.7</c:v>
                </c:pt>
                <c:pt idx="21">
                  <c:v>50.7</c:v>
                </c:pt>
                <c:pt idx="22">
                  <c:v>50.7</c:v>
                </c:pt>
                <c:pt idx="23">
                  <c:v>50.7</c:v>
                </c:pt>
                <c:pt idx="24">
                  <c:v>50.7</c:v>
                </c:pt>
                <c:pt idx="25">
                  <c:v>50.7</c:v>
                </c:pt>
                <c:pt idx="26">
                  <c:v>50.7</c:v>
                </c:pt>
                <c:pt idx="27">
                  <c:v>50.7</c:v>
                </c:pt>
                <c:pt idx="28">
                  <c:v>50.7</c:v>
                </c:pt>
                <c:pt idx="29">
                  <c:v>50.7</c:v>
                </c:pt>
                <c:pt idx="30">
                  <c:v>50.7</c:v>
                </c:pt>
                <c:pt idx="31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6-7641-B456-367CEA17C122}"/>
            </c:ext>
          </c:extLst>
        </c:ser>
        <c:ser>
          <c:idx val="2"/>
          <c:order val="2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Data!$E$2:$E$33</c:f>
              <c:numCache>
                <c:formatCode>General</c:formatCode>
                <c:ptCount val="32"/>
                <c:pt idx="0">
                  <c:v>49.46</c:v>
                </c:pt>
                <c:pt idx="1">
                  <c:v>49.46</c:v>
                </c:pt>
                <c:pt idx="2">
                  <c:v>49.46</c:v>
                </c:pt>
                <c:pt idx="3">
                  <c:v>49.46</c:v>
                </c:pt>
                <c:pt idx="4">
                  <c:v>49.46</c:v>
                </c:pt>
                <c:pt idx="5">
                  <c:v>49.46</c:v>
                </c:pt>
                <c:pt idx="6">
                  <c:v>49.46</c:v>
                </c:pt>
                <c:pt idx="7">
                  <c:v>49.46</c:v>
                </c:pt>
                <c:pt idx="8">
                  <c:v>49.46</c:v>
                </c:pt>
                <c:pt idx="9">
                  <c:v>49.46</c:v>
                </c:pt>
                <c:pt idx="10">
                  <c:v>49.46</c:v>
                </c:pt>
                <c:pt idx="11">
                  <c:v>49.46</c:v>
                </c:pt>
                <c:pt idx="12">
                  <c:v>49.46</c:v>
                </c:pt>
                <c:pt idx="13">
                  <c:v>49.46</c:v>
                </c:pt>
                <c:pt idx="14">
                  <c:v>49.46</c:v>
                </c:pt>
                <c:pt idx="15">
                  <c:v>49.46</c:v>
                </c:pt>
                <c:pt idx="16">
                  <c:v>49.46</c:v>
                </c:pt>
                <c:pt idx="17">
                  <c:v>49.46</c:v>
                </c:pt>
                <c:pt idx="18">
                  <c:v>49.46</c:v>
                </c:pt>
                <c:pt idx="19">
                  <c:v>49.46</c:v>
                </c:pt>
                <c:pt idx="20">
                  <c:v>49.46</c:v>
                </c:pt>
                <c:pt idx="21">
                  <c:v>49.46</c:v>
                </c:pt>
                <c:pt idx="22">
                  <c:v>49.46</c:v>
                </c:pt>
                <c:pt idx="23">
                  <c:v>49.46</c:v>
                </c:pt>
                <c:pt idx="24">
                  <c:v>49.46</c:v>
                </c:pt>
                <c:pt idx="25">
                  <c:v>49.46</c:v>
                </c:pt>
                <c:pt idx="26">
                  <c:v>49.46</c:v>
                </c:pt>
                <c:pt idx="27">
                  <c:v>49.46</c:v>
                </c:pt>
                <c:pt idx="28">
                  <c:v>49.46</c:v>
                </c:pt>
                <c:pt idx="29">
                  <c:v>49.46</c:v>
                </c:pt>
                <c:pt idx="30">
                  <c:v>49.46</c:v>
                </c:pt>
                <c:pt idx="31">
                  <c:v>49.46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F6-7641-B456-367CEA17C122}"/>
            </c:ext>
          </c:extLst>
        </c:ser>
        <c:ser>
          <c:idx val="3"/>
          <c:order val="3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Data!$F$2:$F$33</c:f>
              <c:numCache>
                <c:formatCode>General</c:formatCode>
                <c:ptCount val="32"/>
                <c:pt idx="0">
                  <c:v>51.940000000000005</c:v>
                </c:pt>
                <c:pt idx="1">
                  <c:v>51.940000000000005</c:v>
                </c:pt>
                <c:pt idx="2">
                  <c:v>51.940000000000005</c:v>
                </c:pt>
                <c:pt idx="3">
                  <c:v>51.940000000000005</c:v>
                </c:pt>
                <c:pt idx="4">
                  <c:v>51.940000000000005</c:v>
                </c:pt>
                <c:pt idx="5">
                  <c:v>51.940000000000005</c:v>
                </c:pt>
                <c:pt idx="6">
                  <c:v>51.940000000000005</c:v>
                </c:pt>
                <c:pt idx="7">
                  <c:v>51.940000000000005</c:v>
                </c:pt>
                <c:pt idx="8">
                  <c:v>51.940000000000005</c:v>
                </c:pt>
                <c:pt idx="9">
                  <c:v>51.940000000000005</c:v>
                </c:pt>
                <c:pt idx="10">
                  <c:v>51.940000000000005</c:v>
                </c:pt>
                <c:pt idx="11">
                  <c:v>51.940000000000005</c:v>
                </c:pt>
                <c:pt idx="12">
                  <c:v>51.940000000000005</c:v>
                </c:pt>
                <c:pt idx="13">
                  <c:v>51.940000000000005</c:v>
                </c:pt>
                <c:pt idx="14">
                  <c:v>51.940000000000005</c:v>
                </c:pt>
                <c:pt idx="15">
                  <c:v>51.940000000000005</c:v>
                </c:pt>
                <c:pt idx="16">
                  <c:v>51.940000000000005</c:v>
                </c:pt>
                <c:pt idx="17">
                  <c:v>51.940000000000005</c:v>
                </c:pt>
                <c:pt idx="18">
                  <c:v>51.940000000000005</c:v>
                </c:pt>
                <c:pt idx="19">
                  <c:v>51.940000000000005</c:v>
                </c:pt>
                <c:pt idx="20">
                  <c:v>51.940000000000005</c:v>
                </c:pt>
                <c:pt idx="21">
                  <c:v>51.940000000000005</c:v>
                </c:pt>
                <c:pt idx="22">
                  <c:v>51.940000000000005</c:v>
                </c:pt>
                <c:pt idx="23">
                  <c:v>51.940000000000005</c:v>
                </c:pt>
                <c:pt idx="24">
                  <c:v>51.940000000000005</c:v>
                </c:pt>
                <c:pt idx="25">
                  <c:v>51.940000000000005</c:v>
                </c:pt>
                <c:pt idx="26">
                  <c:v>51.940000000000005</c:v>
                </c:pt>
                <c:pt idx="27">
                  <c:v>51.940000000000005</c:v>
                </c:pt>
                <c:pt idx="28">
                  <c:v>51.940000000000005</c:v>
                </c:pt>
                <c:pt idx="29">
                  <c:v>51.940000000000005</c:v>
                </c:pt>
                <c:pt idx="30">
                  <c:v>51.940000000000005</c:v>
                </c:pt>
                <c:pt idx="31">
                  <c:v>51.940000000000005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F6-7641-B456-367CEA17C122}"/>
            </c:ext>
          </c:extLst>
        </c:ser>
        <c:ser>
          <c:idx val="4"/>
          <c:order val="4"/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Data!$G$2:$G$33</c:f>
              <c:numCache>
                <c:formatCode>General</c:formatCode>
                <c:ptCount val="32"/>
                <c:pt idx="0">
                  <c:v>48.22</c:v>
                </c:pt>
                <c:pt idx="1">
                  <c:v>48.22</c:v>
                </c:pt>
                <c:pt idx="2">
                  <c:v>48.22</c:v>
                </c:pt>
                <c:pt idx="3">
                  <c:v>48.22</c:v>
                </c:pt>
                <c:pt idx="4">
                  <c:v>48.22</c:v>
                </c:pt>
                <c:pt idx="5">
                  <c:v>48.22</c:v>
                </c:pt>
                <c:pt idx="6">
                  <c:v>48.22</c:v>
                </c:pt>
                <c:pt idx="7">
                  <c:v>48.22</c:v>
                </c:pt>
                <c:pt idx="8">
                  <c:v>48.22</c:v>
                </c:pt>
                <c:pt idx="9">
                  <c:v>48.22</c:v>
                </c:pt>
                <c:pt idx="10">
                  <c:v>48.22</c:v>
                </c:pt>
                <c:pt idx="11">
                  <c:v>48.22</c:v>
                </c:pt>
                <c:pt idx="12">
                  <c:v>48.22</c:v>
                </c:pt>
                <c:pt idx="13">
                  <c:v>48.22</c:v>
                </c:pt>
                <c:pt idx="14">
                  <c:v>48.22</c:v>
                </c:pt>
                <c:pt idx="15">
                  <c:v>48.22</c:v>
                </c:pt>
                <c:pt idx="16">
                  <c:v>48.22</c:v>
                </c:pt>
                <c:pt idx="17">
                  <c:v>48.22</c:v>
                </c:pt>
                <c:pt idx="18">
                  <c:v>48.22</c:v>
                </c:pt>
                <c:pt idx="19">
                  <c:v>48.22</c:v>
                </c:pt>
                <c:pt idx="20">
                  <c:v>48.22</c:v>
                </c:pt>
                <c:pt idx="21">
                  <c:v>48.22</c:v>
                </c:pt>
                <c:pt idx="22">
                  <c:v>48.22</c:v>
                </c:pt>
                <c:pt idx="23">
                  <c:v>48.22</c:v>
                </c:pt>
                <c:pt idx="24">
                  <c:v>48.22</c:v>
                </c:pt>
                <c:pt idx="25">
                  <c:v>48.22</c:v>
                </c:pt>
                <c:pt idx="26">
                  <c:v>48.22</c:v>
                </c:pt>
                <c:pt idx="27">
                  <c:v>48.22</c:v>
                </c:pt>
                <c:pt idx="28">
                  <c:v>48.22</c:v>
                </c:pt>
                <c:pt idx="29">
                  <c:v>48.22</c:v>
                </c:pt>
                <c:pt idx="30">
                  <c:v>48.22</c:v>
                </c:pt>
                <c:pt idx="31">
                  <c:v>48.22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F6-7641-B456-367CEA17C122}"/>
            </c:ext>
          </c:extLst>
        </c:ser>
        <c:ser>
          <c:idx val="5"/>
          <c:order val="5"/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Data!$H$2:$H$33</c:f>
              <c:numCache>
                <c:formatCode>General</c:formatCode>
                <c:ptCount val="32"/>
                <c:pt idx="0">
                  <c:v>53.180000000000007</c:v>
                </c:pt>
                <c:pt idx="1">
                  <c:v>53.180000000000007</c:v>
                </c:pt>
                <c:pt idx="2">
                  <c:v>53.180000000000007</c:v>
                </c:pt>
                <c:pt idx="3">
                  <c:v>53.180000000000007</c:v>
                </c:pt>
                <c:pt idx="4">
                  <c:v>53.180000000000007</c:v>
                </c:pt>
                <c:pt idx="5">
                  <c:v>53.180000000000007</c:v>
                </c:pt>
                <c:pt idx="6">
                  <c:v>53.180000000000007</c:v>
                </c:pt>
                <c:pt idx="7">
                  <c:v>53.180000000000007</c:v>
                </c:pt>
                <c:pt idx="8">
                  <c:v>53.180000000000007</c:v>
                </c:pt>
                <c:pt idx="9">
                  <c:v>53.180000000000007</c:v>
                </c:pt>
                <c:pt idx="10">
                  <c:v>53.180000000000007</c:v>
                </c:pt>
                <c:pt idx="11">
                  <c:v>53.180000000000007</c:v>
                </c:pt>
                <c:pt idx="12">
                  <c:v>53.180000000000007</c:v>
                </c:pt>
                <c:pt idx="13">
                  <c:v>53.180000000000007</c:v>
                </c:pt>
                <c:pt idx="14">
                  <c:v>53.180000000000007</c:v>
                </c:pt>
                <c:pt idx="15">
                  <c:v>53.180000000000007</c:v>
                </c:pt>
                <c:pt idx="16">
                  <c:v>53.180000000000007</c:v>
                </c:pt>
                <c:pt idx="17">
                  <c:v>53.180000000000007</c:v>
                </c:pt>
                <c:pt idx="18">
                  <c:v>53.180000000000007</c:v>
                </c:pt>
                <c:pt idx="19">
                  <c:v>53.180000000000007</c:v>
                </c:pt>
                <c:pt idx="20">
                  <c:v>53.180000000000007</c:v>
                </c:pt>
                <c:pt idx="21">
                  <c:v>53.180000000000007</c:v>
                </c:pt>
                <c:pt idx="22">
                  <c:v>53.180000000000007</c:v>
                </c:pt>
                <c:pt idx="23">
                  <c:v>53.180000000000007</c:v>
                </c:pt>
                <c:pt idx="24">
                  <c:v>53.180000000000007</c:v>
                </c:pt>
                <c:pt idx="25">
                  <c:v>53.180000000000007</c:v>
                </c:pt>
                <c:pt idx="26">
                  <c:v>53.180000000000007</c:v>
                </c:pt>
                <c:pt idx="27">
                  <c:v>53.180000000000007</c:v>
                </c:pt>
                <c:pt idx="28">
                  <c:v>53.180000000000007</c:v>
                </c:pt>
                <c:pt idx="29">
                  <c:v>53.180000000000007</c:v>
                </c:pt>
                <c:pt idx="30">
                  <c:v>53.180000000000007</c:v>
                </c:pt>
                <c:pt idx="31">
                  <c:v>53.180000000000007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F6-7641-B456-367CEA17C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4988959"/>
        <c:axId val="820947551"/>
      </c:lineChart>
      <c:catAx>
        <c:axId val="8349889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947551"/>
        <c:crosses val="autoZero"/>
        <c:auto val="1"/>
        <c:lblAlgn val="ctr"/>
        <c:lblOffset val="100"/>
        <c:noMultiLvlLbl val="0"/>
      </c:catAx>
      <c:valAx>
        <c:axId val="820947551"/>
        <c:scaling>
          <c:orientation val="minMax"/>
          <c:max val="56"/>
          <c:min val="4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Weight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498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Red</a:t>
            </a:r>
            <a:r>
              <a:rPr lang="en-US" baseline="0"/>
              <a:t> Bead Weight - 3 Std Dev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Data!$A$2:$A$33</c:f>
              <c:numCache>
                <c:formatCode>0.0</c:formatCode>
                <c:ptCount val="32"/>
                <c:pt idx="0">
                  <c:v>51.2</c:v>
                </c:pt>
                <c:pt idx="1">
                  <c:v>50.4</c:v>
                </c:pt>
                <c:pt idx="2">
                  <c:v>50.3</c:v>
                </c:pt>
                <c:pt idx="3">
                  <c:v>49.6</c:v>
                </c:pt>
                <c:pt idx="4">
                  <c:v>50.6</c:v>
                </c:pt>
                <c:pt idx="5">
                  <c:v>51.1</c:v>
                </c:pt>
                <c:pt idx="6">
                  <c:v>52.9</c:v>
                </c:pt>
                <c:pt idx="7">
                  <c:v>49.1</c:v>
                </c:pt>
                <c:pt idx="8">
                  <c:v>52.8</c:v>
                </c:pt>
                <c:pt idx="9">
                  <c:v>51.8</c:v>
                </c:pt>
                <c:pt idx="10">
                  <c:v>49.2</c:v>
                </c:pt>
                <c:pt idx="11">
                  <c:v>49.6</c:v>
                </c:pt>
                <c:pt idx="12">
                  <c:v>51.9</c:v>
                </c:pt>
                <c:pt idx="13">
                  <c:v>51.1</c:v>
                </c:pt>
                <c:pt idx="14">
                  <c:v>48.7</c:v>
                </c:pt>
                <c:pt idx="15">
                  <c:v>51.8</c:v>
                </c:pt>
                <c:pt idx="16">
                  <c:v>50.8</c:v>
                </c:pt>
                <c:pt idx="17">
                  <c:v>50.3</c:v>
                </c:pt>
                <c:pt idx="18">
                  <c:v>52.4</c:v>
                </c:pt>
                <c:pt idx="19">
                  <c:v>52.5</c:v>
                </c:pt>
                <c:pt idx="20">
                  <c:v>50.4</c:v>
                </c:pt>
                <c:pt idx="21">
                  <c:v>51.3</c:v>
                </c:pt>
                <c:pt idx="22">
                  <c:v>50.1</c:v>
                </c:pt>
                <c:pt idx="23">
                  <c:v>52.2</c:v>
                </c:pt>
                <c:pt idx="24">
                  <c:v>48.4</c:v>
                </c:pt>
                <c:pt idx="25">
                  <c:v>49.8</c:v>
                </c:pt>
                <c:pt idx="26">
                  <c:v>49.2</c:v>
                </c:pt>
                <c:pt idx="27">
                  <c:v>50.5</c:v>
                </c:pt>
                <c:pt idx="28">
                  <c:v>48.8</c:v>
                </c:pt>
                <c:pt idx="29">
                  <c:v>51.8</c:v>
                </c:pt>
                <c:pt idx="30">
                  <c:v>50.7</c:v>
                </c:pt>
                <c:pt idx="31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0-1045-9A5D-380F6B12FE9F}"/>
            </c:ext>
          </c:extLst>
        </c:ser>
        <c:ser>
          <c:idx val="1"/>
          <c:order val="1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Data!$B$2:$B$33</c:f>
              <c:numCache>
                <c:formatCode>General</c:formatCode>
                <c:ptCount val="32"/>
                <c:pt idx="0">
                  <c:v>50.7</c:v>
                </c:pt>
                <c:pt idx="1">
                  <c:v>50.7</c:v>
                </c:pt>
                <c:pt idx="2">
                  <c:v>50.7</c:v>
                </c:pt>
                <c:pt idx="3">
                  <c:v>50.7</c:v>
                </c:pt>
                <c:pt idx="4">
                  <c:v>50.7</c:v>
                </c:pt>
                <c:pt idx="5">
                  <c:v>50.7</c:v>
                </c:pt>
                <c:pt idx="6">
                  <c:v>50.7</c:v>
                </c:pt>
                <c:pt idx="7">
                  <c:v>50.7</c:v>
                </c:pt>
                <c:pt idx="8">
                  <c:v>50.7</c:v>
                </c:pt>
                <c:pt idx="9">
                  <c:v>50.7</c:v>
                </c:pt>
                <c:pt idx="10">
                  <c:v>50.7</c:v>
                </c:pt>
                <c:pt idx="11">
                  <c:v>50.7</c:v>
                </c:pt>
                <c:pt idx="12">
                  <c:v>50.7</c:v>
                </c:pt>
                <c:pt idx="13">
                  <c:v>50.7</c:v>
                </c:pt>
                <c:pt idx="14">
                  <c:v>50.7</c:v>
                </c:pt>
                <c:pt idx="15">
                  <c:v>50.7</c:v>
                </c:pt>
                <c:pt idx="16">
                  <c:v>50.7</c:v>
                </c:pt>
                <c:pt idx="17">
                  <c:v>50.7</c:v>
                </c:pt>
                <c:pt idx="18">
                  <c:v>50.7</c:v>
                </c:pt>
                <c:pt idx="19">
                  <c:v>50.7</c:v>
                </c:pt>
                <c:pt idx="20">
                  <c:v>50.7</c:v>
                </c:pt>
                <c:pt idx="21">
                  <c:v>50.7</c:v>
                </c:pt>
                <c:pt idx="22">
                  <c:v>50.7</c:v>
                </c:pt>
                <c:pt idx="23">
                  <c:v>50.7</c:v>
                </c:pt>
                <c:pt idx="24">
                  <c:v>50.7</c:v>
                </c:pt>
                <c:pt idx="25">
                  <c:v>50.7</c:v>
                </c:pt>
                <c:pt idx="26">
                  <c:v>50.7</c:v>
                </c:pt>
                <c:pt idx="27">
                  <c:v>50.7</c:v>
                </c:pt>
                <c:pt idx="28">
                  <c:v>50.7</c:v>
                </c:pt>
                <c:pt idx="29">
                  <c:v>50.7</c:v>
                </c:pt>
                <c:pt idx="30">
                  <c:v>50.7</c:v>
                </c:pt>
                <c:pt idx="31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0-1045-9A5D-380F6B12FE9F}"/>
            </c:ext>
          </c:extLst>
        </c:ser>
        <c:ser>
          <c:idx val="2"/>
          <c:order val="2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Data!$E$2:$E$33</c:f>
              <c:numCache>
                <c:formatCode>General</c:formatCode>
                <c:ptCount val="32"/>
                <c:pt idx="0">
                  <c:v>49.46</c:v>
                </c:pt>
                <c:pt idx="1">
                  <c:v>49.46</c:v>
                </c:pt>
                <c:pt idx="2">
                  <c:v>49.46</c:v>
                </c:pt>
                <c:pt idx="3">
                  <c:v>49.46</c:v>
                </c:pt>
                <c:pt idx="4">
                  <c:v>49.46</c:v>
                </c:pt>
                <c:pt idx="5">
                  <c:v>49.46</c:v>
                </c:pt>
                <c:pt idx="6">
                  <c:v>49.46</c:v>
                </c:pt>
                <c:pt idx="7">
                  <c:v>49.46</c:v>
                </c:pt>
                <c:pt idx="8">
                  <c:v>49.46</c:v>
                </c:pt>
                <c:pt idx="9">
                  <c:v>49.46</c:v>
                </c:pt>
                <c:pt idx="10">
                  <c:v>49.46</c:v>
                </c:pt>
                <c:pt idx="11">
                  <c:v>49.46</c:v>
                </c:pt>
                <c:pt idx="12">
                  <c:v>49.46</c:v>
                </c:pt>
                <c:pt idx="13">
                  <c:v>49.46</c:v>
                </c:pt>
                <c:pt idx="14">
                  <c:v>49.46</c:v>
                </c:pt>
                <c:pt idx="15">
                  <c:v>49.46</c:v>
                </c:pt>
                <c:pt idx="16">
                  <c:v>49.46</c:v>
                </c:pt>
                <c:pt idx="17">
                  <c:v>49.46</c:v>
                </c:pt>
                <c:pt idx="18">
                  <c:v>49.46</c:v>
                </c:pt>
                <c:pt idx="19">
                  <c:v>49.46</c:v>
                </c:pt>
                <c:pt idx="20">
                  <c:v>49.46</c:v>
                </c:pt>
                <c:pt idx="21">
                  <c:v>49.46</c:v>
                </c:pt>
                <c:pt idx="22">
                  <c:v>49.46</c:v>
                </c:pt>
                <c:pt idx="23">
                  <c:v>49.46</c:v>
                </c:pt>
                <c:pt idx="24">
                  <c:v>49.46</c:v>
                </c:pt>
                <c:pt idx="25">
                  <c:v>49.46</c:v>
                </c:pt>
                <c:pt idx="26">
                  <c:v>49.46</c:v>
                </c:pt>
                <c:pt idx="27">
                  <c:v>49.46</c:v>
                </c:pt>
                <c:pt idx="28">
                  <c:v>49.46</c:v>
                </c:pt>
                <c:pt idx="29">
                  <c:v>49.46</c:v>
                </c:pt>
                <c:pt idx="30">
                  <c:v>49.46</c:v>
                </c:pt>
                <c:pt idx="31">
                  <c:v>49.46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30-1045-9A5D-380F6B12FE9F}"/>
            </c:ext>
          </c:extLst>
        </c:ser>
        <c:ser>
          <c:idx val="3"/>
          <c:order val="3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Data!$F$2:$F$33</c:f>
              <c:numCache>
                <c:formatCode>General</c:formatCode>
                <c:ptCount val="32"/>
                <c:pt idx="0">
                  <c:v>51.940000000000005</c:v>
                </c:pt>
                <c:pt idx="1">
                  <c:v>51.940000000000005</c:v>
                </c:pt>
                <c:pt idx="2">
                  <c:v>51.940000000000005</c:v>
                </c:pt>
                <c:pt idx="3">
                  <c:v>51.940000000000005</c:v>
                </c:pt>
                <c:pt idx="4">
                  <c:v>51.940000000000005</c:v>
                </c:pt>
                <c:pt idx="5">
                  <c:v>51.940000000000005</c:v>
                </c:pt>
                <c:pt idx="6">
                  <c:v>51.940000000000005</c:v>
                </c:pt>
                <c:pt idx="7">
                  <c:v>51.940000000000005</c:v>
                </c:pt>
                <c:pt idx="8">
                  <c:v>51.940000000000005</c:v>
                </c:pt>
                <c:pt idx="9">
                  <c:v>51.940000000000005</c:v>
                </c:pt>
                <c:pt idx="10">
                  <c:v>51.940000000000005</c:v>
                </c:pt>
                <c:pt idx="11">
                  <c:v>51.940000000000005</c:v>
                </c:pt>
                <c:pt idx="12">
                  <c:v>51.940000000000005</c:v>
                </c:pt>
                <c:pt idx="13">
                  <c:v>51.940000000000005</c:v>
                </c:pt>
                <c:pt idx="14">
                  <c:v>51.940000000000005</c:v>
                </c:pt>
                <c:pt idx="15">
                  <c:v>51.940000000000005</c:v>
                </c:pt>
                <c:pt idx="16">
                  <c:v>51.940000000000005</c:v>
                </c:pt>
                <c:pt idx="17">
                  <c:v>51.940000000000005</c:v>
                </c:pt>
                <c:pt idx="18">
                  <c:v>51.940000000000005</c:v>
                </c:pt>
                <c:pt idx="19">
                  <c:v>51.940000000000005</c:v>
                </c:pt>
                <c:pt idx="20">
                  <c:v>51.940000000000005</c:v>
                </c:pt>
                <c:pt idx="21">
                  <c:v>51.940000000000005</c:v>
                </c:pt>
                <c:pt idx="22">
                  <c:v>51.940000000000005</c:v>
                </c:pt>
                <c:pt idx="23">
                  <c:v>51.940000000000005</c:v>
                </c:pt>
                <c:pt idx="24">
                  <c:v>51.940000000000005</c:v>
                </c:pt>
                <c:pt idx="25">
                  <c:v>51.940000000000005</c:v>
                </c:pt>
                <c:pt idx="26">
                  <c:v>51.940000000000005</c:v>
                </c:pt>
                <c:pt idx="27">
                  <c:v>51.940000000000005</c:v>
                </c:pt>
                <c:pt idx="28">
                  <c:v>51.940000000000005</c:v>
                </c:pt>
                <c:pt idx="29">
                  <c:v>51.940000000000005</c:v>
                </c:pt>
                <c:pt idx="30">
                  <c:v>51.940000000000005</c:v>
                </c:pt>
                <c:pt idx="31">
                  <c:v>51.940000000000005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30-1045-9A5D-380F6B12FE9F}"/>
            </c:ext>
          </c:extLst>
        </c:ser>
        <c:ser>
          <c:idx val="4"/>
          <c:order val="4"/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Data!$G$2:$G$33</c:f>
              <c:numCache>
                <c:formatCode>General</c:formatCode>
                <c:ptCount val="32"/>
                <c:pt idx="0">
                  <c:v>48.22</c:v>
                </c:pt>
                <c:pt idx="1">
                  <c:v>48.22</c:v>
                </c:pt>
                <c:pt idx="2">
                  <c:v>48.22</c:v>
                </c:pt>
                <c:pt idx="3">
                  <c:v>48.22</c:v>
                </c:pt>
                <c:pt idx="4">
                  <c:v>48.22</c:v>
                </c:pt>
                <c:pt idx="5">
                  <c:v>48.22</c:v>
                </c:pt>
                <c:pt idx="6">
                  <c:v>48.22</c:v>
                </c:pt>
                <c:pt idx="7">
                  <c:v>48.22</c:v>
                </c:pt>
                <c:pt idx="8">
                  <c:v>48.22</c:v>
                </c:pt>
                <c:pt idx="9">
                  <c:v>48.22</c:v>
                </c:pt>
                <c:pt idx="10">
                  <c:v>48.22</c:v>
                </c:pt>
                <c:pt idx="11">
                  <c:v>48.22</c:v>
                </c:pt>
                <c:pt idx="12">
                  <c:v>48.22</c:v>
                </c:pt>
                <c:pt idx="13">
                  <c:v>48.22</c:v>
                </c:pt>
                <c:pt idx="14">
                  <c:v>48.22</c:v>
                </c:pt>
                <c:pt idx="15">
                  <c:v>48.22</c:v>
                </c:pt>
                <c:pt idx="16">
                  <c:v>48.22</c:v>
                </c:pt>
                <c:pt idx="17">
                  <c:v>48.22</c:v>
                </c:pt>
                <c:pt idx="18">
                  <c:v>48.22</c:v>
                </c:pt>
                <c:pt idx="19">
                  <c:v>48.22</c:v>
                </c:pt>
                <c:pt idx="20">
                  <c:v>48.22</c:v>
                </c:pt>
                <c:pt idx="21">
                  <c:v>48.22</c:v>
                </c:pt>
                <c:pt idx="22">
                  <c:v>48.22</c:v>
                </c:pt>
                <c:pt idx="23">
                  <c:v>48.22</c:v>
                </c:pt>
                <c:pt idx="24">
                  <c:v>48.22</c:v>
                </c:pt>
                <c:pt idx="25">
                  <c:v>48.22</c:v>
                </c:pt>
                <c:pt idx="26">
                  <c:v>48.22</c:v>
                </c:pt>
                <c:pt idx="27">
                  <c:v>48.22</c:v>
                </c:pt>
                <c:pt idx="28">
                  <c:v>48.22</c:v>
                </c:pt>
                <c:pt idx="29">
                  <c:v>48.22</c:v>
                </c:pt>
                <c:pt idx="30">
                  <c:v>48.22</c:v>
                </c:pt>
                <c:pt idx="31">
                  <c:v>48.22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30-1045-9A5D-380F6B12FE9F}"/>
            </c:ext>
          </c:extLst>
        </c:ser>
        <c:ser>
          <c:idx val="5"/>
          <c:order val="5"/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Data!$H$2:$H$33</c:f>
              <c:numCache>
                <c:formatCode>General</c:formatCode>
                <c:ptCount val="32"/>
                <c:pt idx="0">
                  <c:v>53.180000000000007</c:v>
                </c:pt>
                <c:pt idx="1">
                  <c:v>53.180000000000007</c:v>
                </c:pt>
                <c:pt idx="2">
                  <c:v>53.180000000000007</c:v>
                </c:pt>
                <c:pt idx="3">
                  <c:v>53.180000000000007</c:v>
                </c:pt>
                <c:pt idx="4">
                  <c:v>53.180000000000007</c:v>
                </c:pt>
                <c:pt idx="5">
                  <c:v>53.180000000000007</c:v>
                </c:pt>
                <c:pt idx="6">
                  <c:v>53.180000000000007</c:v>
                </c:pt>
                <c:pt idx="7">
                  <c:v>53.180000000000007</c:v>
                </c:pt>
                <c:pt idx="8">
                  <c:v>53.180000000000007</c:v>
                </c:pt>
                <c:pt idx="9">
                  <c:v>53.180000000000007</c:v>
                </c:pt>
                <c:pt idx="10">
                  <c:v>53.180000000000007</c:v>
                </c:pt>
                <c:pt idx="11">
                  <c:v>53.180000000000007</c:v>
                </c:pt>
                <c:pt idx="12">
                  <c:v>53.180000000000007</c:v>
                </c:pt>
                <c:pt idx="13">
                  <c:v>53.180000000000007</c:v>
                </c:pt>
                <c:pt idx="14">
                  <c:v>53.180000000000007</c:v>
                </c:pt>
                <c:pt idx="15">
                  <c:v>53.180000000000007</c:v>
                </c:pt>
                <c:pt idx="16">
                  <c:v>53.180000000000007</c:v>
                </c:pt>
                <c:pt idx="17">
                  <c:v>53.180000000000007</c:v>
                </c:pt>
                <c:pt idx="18">
                  <c:v>53.180000000000007</c:v>
                </c:pt>
                <c:pt idx="19">
                  <c:v>53.180000000000007</c:v>
                </c:pt>
                <c:pt idx="20">
                  <c:v>53.180000000000007</c:v>
                </c:pt>
                <c:pt idx="21">
                  <c:v>53.180000000000007</c:v>
                </c:pt>
                <c:pt idx="22">
                  <c:v>53.180000000000007</c:v>
                </c:pt>
                <c:pt idx="23">
                  <c:v>53.180000000000007</c:v>
                </c:pt>
                <c:pt idx="24">
                  <c:v>53.180000000000007</c:v>
                </c:pt>
                <c:pt idx="25">
                  <c:v>53.180000000000007</c:v>
                </c:pt>
                <c:pt idx="26">
                  <c:v>53.180000000000007</c:v>
                </c:pt>
                <c:pt idx="27">
                  <c:v>53.180000000000007</c:v>
                </c:pt>
                <c:pt idx="28">
                  <c:v>53.180000000000007</c:v>
                </c:pt>
                <c:pt idx="29">
                  <c:v>53.180000000000007</c:v>
                </c:pt>
                <c:pt idx="30">
                  <c:v>53.180000000000007</c:v>
                </c:pt>
                <c:pt idx="31">
                  <c:v>53.180000000000007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30-1045-9A5D-380F6B12FE9F}"/>
            </c:ext>
          </c:extLst>
        </c:ser>
        <c:ser>
          <c:idx val="6"/>
          <c:order val="6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Data!$I$2:$I$33</c:f>
              <c:numCache>
                <c:formatCode>General</c:formatCode>
                <c:ptCount val="32"/>
                <c:pt idx="0">
                  <c:v>46.98</c:v>
                </c:pt>
                <c:pt idx="1">
                  <c:v>46.98</c:v>
                </c:pt>
                <c:pt idx="2">
                  <c:v>46.98</c:v>
                </c:pt>
                <c:pt idx="3">
                  <c:v>46.98</c:v>
                </c:pt>
                <c:pt idx="4">
                  <c:v>46.98</c:v>
                </c:pt>
                <c:pt idx="5">
                  <c:v>46.98</c:v>
                </c:pt>
                <c:pt idx="6">
                  <c:v>46.98</c:v>
                </c:pt>
                <c:pt idx="7">
                  <c:v>46.98</c:v>
                </c:pt>
                <c:pt idx="8">
                  <c:v>46.98</c:v>
                </c:pt>
                <c:pt idx="9">
                  <c:v>46.98</c:v>
                </c:pt>
                <c:pt idx="10">
                  <c:v>46.98</c:v>
                </c:pt>
                <c:pt idx="11">
                  <c:v>46.98</c:v>
                </c:pt>
                <c:pt idx="12">
                  <c:v>46.98</c:v>
                </c:pt>
                <c:pt idx="13">
                  <c:v>46.98</c:v>
                </c:pt>
                <c:pt idx="14">
                  <c:v>46.98</c:v>
                </c:pt>
                <c:pt idx="15">
                  <c:v>46.98</c:v>
                </c:pt>
                <c:pt idx="16">
                  <c:v>46.98</c:v>
                </c:pt>
                <c:pt idx="17">
                  <c:v>46.98</c:v>
                </c:pt>
                <c:pt idx="18">
                  <c:v>46.98</c:v>
                </c:pt>
                <c:pt idx="19">
                  <c:v>46.98</c:v>
                </c:pt>
                <c:pt idx="20">
                  <c:v>46.98</c:v>
                </c:pt>
                <c:pt idx="21">
                  <c:v>46.98</c:v>
                </c:pt>
                <c:pt idx="22">
                  <c:v>46.98</c:v>
                </c:pt>
                <c:pt idx="23">
                  <c:v>46.98</c:v>
                </c:pt>
                <c:pt idx="24">
                  <c:v>46.98</c:v>
                </c:pt>
                <c:pt idx="25">
                  <c:v>46.98</c:v>
                </c:pt>
                <c:pt idx="26">
                  <c:v>46.98</c:v>
                </c:pt>
                <c:pt idx="27">
                  <c:v>46.98</c:v>
                </c:pt>
                <c:pt idx="28">
                  <c:v>46.98</c:v>
                </c:pt>
                <c:pt idx="29">
                  <c:v>46.98</c:v>
                </c:pt>
                <c:pt idx="30">
                  <c:v>46.98</c:v>
                </c:pt>
                <c:pt idx="31">
                  <c:v>46.98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A30-1045-9A5D-380F6B12FE9F}"/>
            </c:ext>
          </c:extLst>
        </c:ser>
        <c:ser>
          <c:idx val="7"/>
          <c:order val="7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Data!$J$2:$J$33</c:f>
              <c:numCache>
                <c:formatCode>General</c:formatCode>
                <c:ptCount val="32"/>
                <c:pt idx="0">
                  <c:v>54.420000000000009</c:v>
                </c:pt>
                <c:pt idx="1">
                  <c:v>54.420000000000009</c:v>
                </c:pt>
                <c:pt idx="2">
                  <c:v>54.420000000000009</c:v>
                </c:pt>
                <c:pt idx="3">
                  <c:v>54.420000000000009</c:v>
                </c:pt>
                <c:pt idx="4">
                  <c:v>54.420000000000009</c:v>
                </c:pt>
                <c:pt idx="5">
                  <c:v>54.420000000000009</c:v>
                </c:pt>
                <c:pt idx="6">
                  <c:v>54.420000000000009</c:v>
                </c:pt>
                <c:pt idx="7">
                  <c:v>54.420000000000009</c:v>
                </c:pt>
                <c:pt idx="8">
                  <c:v>54.420000000000009</c:v>
                </c:pt>
                <c:pt idx="9">
                  <c:v>54.420000000000009</c:v>
                </c:pt>
                <c:pt idx="10">
                  <c:v>54.420000000000009</c:v>
                </c:pt>
                <c:pt idx="11">
                  <c:v>54.420000000000009</c:v>
                </c:pt>
                <c:pt idx="12">
                  <c:v>54.420000000000009</c:v>
                </c:pt>
                <c:pt idx="13">
                  <c:v>54.420000000000009</c:v>
                </c:pt>
                <c:pt idx="14">
                  <c:v>54.420000000000009</c:v>
                </c:pt>
                <c:pt idx="15">
                  <c:v>54.420000000000009</c:v>
                </c:pt>
                <c:pt idx="16">
                  <c:v>54.420000000000009</c:v>
                </c:pt>
                <c:pt idx="17">
                  <c:v>54.420000000000009</c:v>
                </c:pt>
                <c:pt idx="18">
                  <c:v>54.420000000000009</c:v>
                </c:pt>
                <c:pt idx="19">
                  <c:v>54.420000000000009</c:v>
                </c:pt>
                <c:pt idx="20">
                  <c:v>54.420000000000009</c:v>
                </c:pt>
                <c:pt idx="21">
                  <c:v>54.420000000000009</c:v>
                </c:pt>
                <c:pt idx="22">
                  <c:v>54.420000000000009</c:v>
                </c:pt>
                <c:pt idx="23">
                  <c:v>54.420000000000009</c:v>
                </c:pt>
                <c:pt idx="24">
                  <c:v>54.420000000000009</c:v>
                </c:pt>
                <c:pt idx="25">
                  <c:v>54.420000000000009</c:v>
                </c:pt>
                <c:pt idx="26">
                  <c:v>54.420000000000009</c:v>
                </c:pt>
                <c:pt idx="27">
                  <c:v>54.420000000000009</c:v>
                </c:pt>
                <c:pt idx="28">
                  <c:v>54.420000000000009</c:v>
                </c:pt>
                <c:pt idx="29">
                  <c:v>54.420000000000009</c:v>
                </c:pt>
                <c:pt idx="30">
                  <c:v>54.420000000000009</c:v>
                </c:pt>
                <c:pt idx="31">
                  <c:v>54.420000000000009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A30-1045-9A5D-380F6B12F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7234351"/>
        <c:axId val="837472591"/>
      </c:lineChart>
      <c:catAx>
        <c:axId val="8372343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7472591"/>
        <c:crosses val="autoZero"/>
        <c:auto val="1"/>
        <c:lblAlgn val="ctr"/>
        <c:lblOffset val="100"/>
        <c:noMultiLvlLbl val="0"/>
      </c:catAx>
      <c:valAx>
        <c:axId val="837472591"/>
        <c:scaling>
          <c:orientation val="minMax"/>
          <c:max val="56"/>
          <c:min val="4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Weight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723435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6761D79-6676-0D49-B7D3-84D2C954D519}">
  <sheetPr/>
  <sheetViews>
    <sheetView zoomScale="13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536520C-F492-0645-AADB-B1D75132763C}">
  <sheetPr/>
  <sheetViews>
    <sheetView zoomScale="13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540165C-5B79-9E4C-91F6-AD4991990217}">
  <sheetPr/>
  <sheetViews>
    <sheetView zoomScale="13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C053F5B-21BC-F74B-8DFB-6853436A2FAE}">
  <sheetPr/>
  <sheetViews>
    <sheetView zoomScale="131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47F72AB-D8FD-E842-965A-DCC39056F0E9}">
  <sheetPr/>
  <sheetViews>
    <sheetView zoomScale="180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54493FC-C428-0341-8D1B-D15488B20F35}">
  <sheetPr/>
  <sheetViews>
    <sheetView zoomScale="180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0063240-1A60-534C-B0FD-6B9A30D4C50F}">
  <sheetPr/>
  <sheetViews>
    <sheetView tabSelected="1" zoomScale="1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6718" cy="629183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DA93DB-8F93-7D4C-B407-20F00AE7506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6718" cy="629183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699158-5876-1C4D-976B-645BEA06637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6718" cy="629183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77FE36-CFAF-0F40-9215-08DCC83B9BB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6718" cy="629183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FB78B3-D48F-9440-9B35-14FFC394FE5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6718" cy="629183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26EEC5-BDBA-744D-8542-41B66AA5F7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6718" cy="629183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BB04D1-EE31-4149-B6F6-66B84A5F4F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6718" cy="629183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F51ECD-0539-2749-9EA6-8FDEA82AF4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7085A-34E3-FF41-B79C-04A3B8A2DD99}">
  <dimension ref="A1:AP91"/>
  <sheetViews>
    <sheetView workbookViewId="0">
      <selection activeCell="L31" sqref="L31"/>
    </sheetView>
  </sheetViews>
  <sheetFormatPr baseColWidth="10" defaultRowHeight="16" x14ac:dyDescent="0.2"/>
  <cols>
    <col min="42" max="42" width="12.83203125" style="1" bestFit="1" customWidth="1"/>
  </cols>
  <sheetData>
    <row r="1" spans="1:10" x14ac:dyDescent="0.2">
      <c r="A1" t="s">
        <v>3</v>
      </c>
      <c r="B1" t="s">
        <v>2</v>
      </c>
      <c r="C1" t="s">
        <v>0</v>
      </c>
      <c r="D1" t="s">
        <v>7</v>
      </c>
      <c r="E1" t="s">
        <v>4</v>
      </c>
      <c r="G1" t="s">
        <v>5</v>
      </c>
      <c r="I1" t="s">
        <v>6</v>
      </c>
    </row>
    <row r="2" spans="1:10" x14ac:dyDescent="0.2">
      <c r="A2" s="3">
        <v>51.2</v>
      </c>
      <c r="B2">
        <v>50.7</v>
      </c>
      <c r="C2" s="2">
        <f>A2-B2</f>
        <v>0.5</v>
      </c>
      <c r="D2" s="4">
        <f>C2^2</f>
        <v>0.25</v>
      </c>
      <c r="E2">
        <f>B2-1.24</f>
        <v>49.46</v>
      </c>
      <c r="F2">
        <f>B2+1.24</f>
        <v>51.940000000000005</v>
      </c>
      <c r="G2">
        <f>E2-1.24</f>
        <v>48.22</v>
      </c>
      <c r="H2">
        <f>F2+1.24</f>
        <v>53.180000000000007</v>
      </c>
      <c r="I2">
        <f>G2-1.24</f>
        <v>46.98</v>
      </c>
      <c r="J2">
        <f>H2+1.24</f>
        <v>54.420000000000009</v>
      </c>
    </row>
    <row r="3" spans="1:10" x14ac:dyDescent="0.2">
      <c r="A3" s="3">
        <v>50.4</v>
      </c>
      <c r="B3">
        <v>50.7</v>
      </c>
      <c r="C3" s="2">
        <f t="shared" ref="C3:C33" si="0">A3-B3</f>
        <v>-0.30000000000000426</v>
      </c>
      <c r="D3" s="4">
        <f t="shared" ref="D3:D33" si="1">C3^2</f>
        <v>9.0000000000002564E-2</v>
      </c>
      <c r="E3">
        <f t="shared" ref="E3:E33" si="2">B3-1.24</f>
        <v>49.46</v>
      </c>
      <c r="F3">
        <f t="shared" ref="F3:F33" si="3">B3+1.24</f>
        <v>51.940000000000005</v>
      </c>
      <c r="G3">
        <f t="shared" ref="G3:G33" si="4">E3-1.24</f>
        <v>48.22</v>
      </c>
      <c r="H3">
        <f t="shared" ref="H3:H33" si="5">F3+1.24</f>
        <v>53.180000000000007</v>
      </c>
      <c r="I3">
        <f t="shared" ref="I3:I33" si="6">G3-1.24</f>
        <v>46.98</v>
      </c>
      <c r="J3">
        <f t="shared" ref="J3:J33" si="7">H3+1.24</f>
        <v>54.420000000000009</v>
      </c>
    </row>
    <row r="4" spans="1:10" x14ac:dyDescent="0.2">
      <c r="A4" s="3">
        <v>50.3</v>
      </c>
      <c r="B4">
        <v>50.7</v>
      </c>
      <c r="C4" s="2">
        <f t="shared" si="0"/>
        <v>-0.40000000000000568</v>
      </c>
      <c r="D4" s="4">
        <f t="shared" si="1"/>
        <v>0.16000000000000456</v>
      </c>
      <c r="E4">
        <f t="shared" si="2"/>
        <v>49.46</v>
      </c>
      <c r="F4">
        <f t="shared" si="3"/>
        <v>51.940000000000005</v>
      </c>
      <c r="G4">
        <f t="shared" si="4"/>
        <v>48.22</v>
      </c>
      <c r="H4">
        <f t="shared" si="5"/>
        <v>53.180000000000007</v>
      </c>
      <c r="I4">
        <f t="shared" si="6"/>
        <v>46.98</v>
      </c>
      <c r="J4">
        <f t="shared" si="7"/>
        <v>54.420000000000009</v>
      </c>
    </row>
    <row r="5" spans="1:10" x14ac:dyDescent="0.2">
      <c r="A5" s="3">
        <v>49.6</v>
      </c>
      <c r="B5">
        <v>50.7</v>
      </c>
      <c r="C5" s="2">
        <f t="shared" si="0"/>
        <v>-1.1000000000000014</v>
      </c>
      <c r="D5" s="4">
        <f t="shared" si="1"/>
        <v>1.2100000000000031</v>
      </c>
      <c r="E5">
        <f t="shared" si="2"/>
        <v>49.46</v>
      </c>
      <c r="F5">
        <f t="shared" si="3"/>
        <v>51.940000000000005</v>
      </c>
      <c r="G5">
        <f t="shared" si="4"/>
        <v>48.22</v>
      </c>
      <c r="H5">
        <f t="shared" si="5"/>
        <v>53.180000000000007</v>
      </c>
      <c r="I5">
        <f t="shared" si="6"/>
        <v>46.98</v>
      </c>
      <c r="J5">
        <f t="shared" si="7"/>
        <v>54.420000000000009</v>
      </c>
    </row>
    <row r="6" spans="1:10" x14ac:dyDescent="0.2">
      <c r="A6" s="3">
        <v>50.6</v>
      </c>
      <c r="B6">
        <v>50.7</v>
      </c>
      <c r="C6" s="2">
        <f t="shared" si="0"/>
        <v>-0.10000000000000142</v>
      </c>
      <c r="D6" s="4">
        <f t="shared" si="1"/>
        <v>1.0000000000000285E-2</v>
      </c>
      <c r="E6">
        <f t="shared" si="2"/>
        <v>49.46</v>
      </c>
      <c r="F6">
        <f t="shared" si="3"/>
        <v>51.940000000000005</v>
      </c>
      <c r="G6">
        <f t="shared" si="4"/>
        <v>48.22</v>
      </c>
      <c r="H6">
        <f t="shared" si="5"/>
        <v>53.180000000000007</v>
      </c>
      <c r="I6">
        <f t="shared" si="6"/>
        <v>46.98</v>
      </c>
      <c r="J6">
        <f t="shared" si="7"/>
        <v>54.420000000000009</v>
      </c>
    </row>
    <row r="7" spans="1:10" x14ac:dyDescent="0.2">
      <c r="A7" s="3">
        <v>51.1</v>
      </c>
      <c r="B7">
        <v>50.7</v>
      </c>
      <c r="C7" s="2">
        <f t="shared" si="0"/>
        <v>0.39999999999999858</v>
      </c>
      <c r="D7" s="4">
        <f t="shared" si="1"/>
        <v>0.15999999999999887</v>
      </c>
      <c r="E7">
        <f t="shared" si="2"/>
        <v>49.46</v>
      </c>
      <c r="F7">
        <f t="shared" si="3"/>
        <v>51.940000000000005</v>
      </c>
      <c r="G7">
        <f t="shared" si="4"/>
        <v>48.22</v>
      </c>
      <c r="H7">
        <f t="shared" si="5"/>
        <v>53.180000000000007</v>
      </c>
      <c r="I7">
        <f t="shared" si="6"/>
        <v>46.98</v>
      </c>
      <c r="J7">
        <f t="shared" si="7"/>
        <v>54.420000000000009</v>
      </c>
    </row>
    <row r="8" spans="1:10" x14ac:dyDescent="0.2">
      <c r="A8" s="3">
        <v>52.9</v>
      </c>
      <c r="B8">
        <v>50.7</v>
      </c>
      <c r="C8" s="2">
        <f t="shared" si="0"/>
        <v>2.1999999999999957</v>
      </c>
      <c r="D8" s="4">
        <f t="shared" si="1"/>
        <v>4.8399999999999812</v>
      </c>
      <c r="E8">
        <f t="shared" si="2"/>
        <v>49.46</v>
      </c>
      <c r="F8">
        <f t="shared" si="3"/>
        <v>51.940000000000005</v>
      </c>
      <c r="G8">
        <f t="shared" si="4"/>
        <v>48.22</v>
      </c>
      <c r="H8">
        <f t="shared" si="5"/>
        <v>53.180000000000007</v>
      </c>
      <c r="I8">
        <f t="shared" si="6"/>
        <v>46.98</v>
      </c>
      <c r="J8">
        <f t="shared" si="7"/>
        <v>54.420000000000009</v>
      </c>
    </row>
    <row r="9" spans="1:10" x14ac:dyDescent="0.2">
      <c r="A9" s="3">
        <v>49.1</v>
      </c>
      <c r="B9">
        <v>50.7</v>
      </c>
      <c r="C9" s="2">
        <f t="shared" si="0"/>
        <v>-1.6000000000000014</v>
      </c>
      <c r="D9" s="4">
        <f t="shared" si="1"/>
        <v>2.5600000000000045</v>
      </c>
      <c r="E9">
        <f t="shared" si="2"/>
        <v>49.46</v>
      </c>
      <c r="F9">
        <f t="shared" si="3"/>
        <v>51.940000000000005</v>
      </c>
      <c r="G9">
        <f t="shared" si="4"/>
        <v>48.22</v>
      </c>
      <c r="H9">
        <f t="shared" si="5"/>
        <v>53.180000000000007</v>
      </c>
      <c r="I9">
        <f t="shared" si="6"/>
        <v>46.98</v>
      </c>
      <c r="J9">
        <f t="shared" si="7"/>
        <v>54.420000000000009</v>
      </c>
    </row>
    <row r="10" spans="1:10" x14ac:dyDescent="0.2">
      <c r="A10" s="3">
        <v>52.8</v>
      </c>
      <c r="B10">
        <v>50.7</v>
      </c>
      <c r="C10" s="2">
        <f t="shared" si="0"/>
        <v>2.0999999999999943</v>
      </c>
      <c r="D10" s="4">
        <f t="shared" si="1"/>
        <v>4.4099999999999762</v>
      </c>
      <c r="E10">
        <f t="shared" si="2"/>
        <v>49.46</v>
      </c>
      <c r="F10">
        <f t="shared" si="3"/>
        <v>51.940000000000005</v>
      </c>
      <c r="G10">
        <f t="shared" si="4"/>
        <v>48.22</v>
      </c>
      <c r="H10">
        <f t="shared" si="5"/>
        <v>53.180000000000007</v>
      </c>
      <c r="I10">
        <f t="shared" si="6"/>
        <v>46.98</v>
      </c>
      <c r="J10">
        <f t="shared" si="7"/>
        <v>54.420000000000009</v>
      </c>
    </row>
    <row r="11" spans="1:10" x14ac:dyDescent="0.2">
      <c r="A11" s="3">
        <v>51.8</v>
      </c>
      <c r="B11">
        <v>50.7</v>
      </c>
      <c r="C11" s="2">
        <f t="shared" si="0"/>
        <v>1.0999999999999943</v>
      </c>
      <c r="D11" s="4">
        <f t="shared" si="1"/>
        <v>1.2099999999999875</v>
      </c>
      <c r="E11">
        <f t="shared" si="2"/>
        <v>49.46</v>
      </c>
      <c r="F11">
        <f t="shared" si="3"/>
        <v>51.940000000000005</v>
      </c>
      <c r="G11">
        <f t="shared" si="4"/>
        <v>48.22</v>
      </c>
      <c r="H11">
        <f t="shared" si="5"/>
        <v>53.180000000000007</v>
      </c>
      <c r="I11">
        <f t="shared" si="6"/>
        <v>46.98</v>
      </c>
      <c r="J11">
        <f t="shared" si="7"/>
        <v>54.420000000000009</v>
      </c>
    </row>
    <row r="12" spans="1:10" x14ac:dyDescent="0.2">
      <c r="A12" s="3">
        <v>49.2</v>
      </c>
      <c r="B12">
        <v>50.7</v>
      </c>
      <c r="C12" s="2">
        <f t="shared" si="0"/>
        <v>-1.5</v>
      </c>
      <c r="D12" s="4">
        <f t="shared" si="1"/>
        <v>2.25</v>
      </c>
      <c r="E12">
        <f t="shared" si="2"/>
        <v>49.46</v>
      </c>
      <c r="F12">
        <f t="shared" si="3"/>
        <v>51.940000000000005</v>
      </c>
      <c r="G12">
        <f t="shared" si="4"/>
        <v>48.22</v>
      </c>
      <c r="H12">
        <f t="shared" si="5"/>
        <v>53.180000000000007</v>
      </c>
      <c r="I12">
        <f t="shared" si="6"/>
        <v>46.98</v>
      </c>
      <c r="J12">
        <f t="shared" si="7"/>
        <v>54.420000000000009</v>
      </c>
    </row>
    <row r="13" spans="1:10" x14ac:dyDescent="0.2">
      <c r="A13" s="3">
        <v>49.6</v>
      </c>
      <c r="B13">
        <v>50.7</v>
      </c>
      <c r="C13" s="2">
        <f t="shared" si="0"/>
        <v>-1.1000000000000014</v>
      </c>
      <c r="D13" s="4">
        <f t="shared" si="1"/>
        <v>1.2100000000000031</v>
      </c>
      <c r="E13">
        <f t="shared" si="2"/>
        <v>49.46</v>
      </c>
      <c r="F13">
        <f t="shared" si="3"/>
        <v>51.940000000000005</v>
      </c>
      <c r="G13">
        <f t="shared" si="4"/>
        <v>48.22</v>
      </c>
      <c r="H13">
        <f t="shared" si="5"/>
        <v>53.180000000000007</v>
      </c>
      <c r="I13">
        <f t="shared" si="6"/>
        <v>46.98</v>
      </c>
      <c r="J13">
        <f t="shared" si="7"/>
        <v>54.420000000000009</v>
      </c>
    </row>
    <row r="14" spans="1:10" x14ac:dyDescent="0.2">
      <c r="A14" s="3">
        <v>51.9</v>
      </c>
      <c r="B14">
        <v>50.7</v>
      </c>
      <c r="C14" s="2">
        <f t="shared" si="0"/>
        <v>1.1999999999999957</v>
      </c>
      <c r="D14" s="4">
        <f t="shared" si="1"/>
        <v>1.4399999999999897</v>
      </c>
      <c r="E14">
        <f t="shared" si="2"/>
        <v>49.46</v>
      </c>
      <c r="F14">
        <f t="shared" si="3"/>
        <v>51.940000000000005</v>
      </c>
      <c r="G14">
        <f t="shared" si="4"/>
        <v>48.22</v>
      </c>
      <c r="H14">
        <f t="shared" si="5"/>
        <v>53.180000000000007</v>
      </c>
      <c r="I14">
        <f t="shared" si="6"/>
        <v>46.98</v>
      </c>
      <c r="J14">
        <f t="shared" si="7"/>
        <v>54.420000000000009</v>
      </c>
    </row>
    <row r="15" spans="1:10" x14ac:dyDescent="0.2">
      <c r="A15" s="3">
        <v>51.1</v>
      </c>
      <c r="B15">
        <v>50.7</v>
      </c>
      <c r="C15" s="2">
        <f t="shared" si="0"/>
        <v>0.39999999999999858</v>
      </c>
      <c r="D15" s="4">
        <f t="shared" si="1"/>
        <v>0.15999999999999887</v>
      </c>
      <c r="E15">
        <f t="shared" si="2"/>
        <v>49.46</v>
      </c>
      <c r="F15">
        <f t="shared" si="3"/>
        <v>51.940000000000005</v>
      </c>
      <c r="G15">
        <f t="shared" si="4"/>
        <v>48.22</v>
      </c>
      <c r="H15">
        <f t="shared" si="5"/>
        <v>53.180000000000007</v>
      </c>
      <c r="I15">
        <f t="shared" si="6"/>
        <v>46.98</v>
      </c>
      <c r="J15">
        <f t="shared" si="7"/>
        <v>54.420000000000009</v>
      </c>
    </row>
    <row r="16" spans="1:10" x14ac:dyDescent="0.2">
      <c r="A16" s="3">
        <v>48.7</v>
      </c>
      <c r="B16">
        <v>50.7</v>
      </c>
      <c r="C16" s="2">
        <f t="shared" si="0"/>
        <v>-2</v>
      </c>
      <c r="D16" s="4">
        <f t="shared" si="1"/>
        <v>4</v>
      </c>
      <c r="E16">
        <f t="shared" si="2"/>
        <v>49.46</v>
      </c>
      <c r="F16">
        <f t="shared" si="3"/>
        <v>51.940000000000005</v>
      </c>
      <c r="G16">
        <f t="shared" si="4"/>
        <v>48.22</v>
      </c>
      <c r="H16">
        <f t="shared" si="5"/>
        <v>53.180000000000007</v>
      </c>
      <c r="I16">
        <f t="shared" si="6"/>
        <v>46.98</v>
      </c>
      <c r="J16">
        <f t="shared" si="7"/>
        <v>54.420000000000009</v>
      </c>
    </row>
    <row r="17" spans="1:10" x14ac:dyDescent="0.2">
      <c r="A17" s="3">
        <v>51.8</v>
      </c>
      <c r="B17">
        <v>50.7</v>
      </c>
      <c r="C17" s="2">
        <f t="shared" si="0"/>
        <v>1.0999999999999943</v>
      </c>
      <c r="D17" s="4">
        <f t="shared" si="1"/>
        <v>1.2099999999999875</v>
      </c>
      <c r="E17">
        <f t="shared" si="2"/>
        <v>49.46</v>
      </c>
      <c r="F17">
        <f t="shared" si="3"/>
        <v>51.940000000000005</v>
      </c>
      <c r="G17">
        <f t="shared" si="4"/>
        <v>48.22</v>
      </c>
      <c r="H17">
        <f t="shared" si="5"/>
        <v>53.180000000000007</v>
      </c>
      <c r="I17">
        <f t="shared" si="6"/>
        <v>46.98</v>
      </c>
      <c r="J17">
        <f t="shared" si="7"/>
        <v>54.420000000000009</v>
      </c>
    </row>
    <row r="18" spans="1:10" x14ac:dyDescent="0.2">
      <c r="A18" s="3">
        <v>50.8</v>
      </c>
      <c r="B18">
        <v>50.7</v>
      </c>
      <c r="C18" s="2">
        <f t="shared" si="0"/>
        <v>9.9999999999994316E-2</v>
      </c>
      <c r="D18" s="4">
        <f t="shared" si="1"/>
        <v>9.999999999998864E-3</v>
      </c>
      <c r="E18">
        <f t="shared" si="2"/>
        <v>49.46</v>
      </c>
      <c r="F18">
        <f t="shared" si="3"/>
        <v>51.940000000000005</v>
      </c>
      <c r="G18">
        <f t="shared" si="4"/>
        <v>48.22</v>
      </c>
      <c r="H18">
        <f t="shared" si="5"/>
        <v>53.180000000000007</v>
      </c>
      <c r="I18">
        <f t="shared" si="6"/>
        <v>46.98</v>
      </c>
      <c r="J18">
        <f t="shared" si="7"/>
        <v>54.420000000000009</v>
      </c>
    </row>
    <row r="19" spans="1:10" x14ac:dyDescent="0.2">
      <c r="A19" s="3">
        <v>50.3</v>
      </c>
      <c r="B19">
        <v>50.7</v>
      </c>
      <c r="C19" s="2">
        <f t="shared" si="0"/>
        <v>-0.40000000000000568</v>
      </c>
      <c r="D19" s="4">
        <f t="shared" si="1"/>
        <v>0.16000000000000456</v>
      </c>
      <c r="E19">
        <f t="shared" si="2"/>
        <v>49.46</v>
      </c>
      <c r="F19">
        <f t="shared" si="3"/>
        <v>51.940000000000005</v>
      </c>
      <c r="G19">
        <f t="shared" si="4"/>
        <v>48.22</v>
      </c>
      <c r="H19">
        <f t="shared" si="5"/>
        <v>53.180000000000007</v>
      </c>
      <c r="I19">
        <f t="shared" si="6"/>
        <v>46.98</v>
      </c>
      <c r="J19">
        <f t="shared" si="7"/>
        <v>54.420000000000009</v>
      </c>
    </row>
    <row r="20" spans="1:10" x14ac:dyDescent="0.2">
      <c r="A20" s="3">
        <v>52.4</v>
      </c>
      <c r="B20">
        <v>50.7</v>
      </c>
      <c r="C20" s="2">
        <f t="shared" si="0"/>
        <v>1.6999999999999957</v>
      </c>
      <c r="D20" s="4">
        <f t="shared" si="1"/>
        <v>2.8899999999999855</v>
      </c>
      <c r="E20">
        <f t="shared" si="2"/>
        <v>49.46</v>
      </c>
      <c r="F20">
        <f t="shared" si="3"/>
        <v>51.940000000000005</v>
      </c>
      <c r="G20">
        <f t="shared" si="4"/>
        <v>48.22</v>
      </c>
      <c r="H20">
        <f t="shared" si="5"/>
        <v>53.180000000000007</v>
      </c>
      <c r="I20">
        <f t="shared" si="6"/>
        <v>46.98</v>
      </c>
      <c r="J20">
        <f t="shared" si="7"/>
        <v>54.420000000000009</v>
      </c>
    </row>
    <row r="21" spans="1:10" x14ac:dyDescent="0.2">
      <c r="A21" s="3">
        <v>52.5</v>
      </c>
      <c r="B21">
        <v>50.7</v>
      </c>
      <c r="C21" s="2">
        <f t="shared" si="0"/>
        <v>1.7999999999999972</v>
      </c>
      <c r="D21" s="4">
        <f t="shared" si="1"/>
        <v>3.2399999999999896</v>
      </c>
      <c r="E21">
        <f t="shared" si="2"/>
        <v>49.46</v>
      </c>
      <c r="F21">
        <f t="shared" si="3"/>
        <v>51.940000000000005</v>
      </c>
      <c r="G21">
        <f t="shared" si="4"/>
        <v>48.22</v>
      </c>
      <c r="H21">
        <f t="shared" si="5"/>
        <v>53.180000000000007</v>
      </c>
      <c r="I21">
        <f t="shared" si="6"/>
        <v>46.98</v>
      </c>
      <c r="J21">
        <f t="shared" si="7"/>
        <v>54.420000000000009</v>
      </c>
    </row>
    <row r="22" spans="1:10" x14ac:dyDescent="0.2">
      <c r="A22" s="3">
        <v>50.4</v>
      </c>
      <c r="B22">
        <v>50.7</v>
      </c>
      <c r="C22" s="2">
        <f t="shared" si="0"/>
        <v>-0.30000000000000426</v>
      </c>
      <c r="D22" s="4">
        <f t="shared" si="1"/>
        <v>9.0000000000002564E-2</v>
      </c>
      <c r="E22">
        <f t="shared" si="2"/>
        <v>49.46</v>
      </c>
      <c r="F22">
        <f t="shared" si="3"/>
        <v>51.940000000000005</v>
      </c>
      <c r="G22">
        <f t="shared" si="4"/>
        <v>48.22</v>
      </c>
      <c r="H22">
        <f t="shared" si="5"/>
        <v>53.180000000000007</v>
      </c>
      <c r="I22">
        <f t="shared" si="6"/>
        <v>46.98</v>
      </c>
      <c r="J22">
        <f t="shared" si="7"/>
        <v>54.420000000000009</v>
      </c>
    </row>
    <row r="23" spans="1:10" x14ac:dyDescent="0.2">
      <c r="A23" s="3">
        <v>51.3</v>
      </c>
      <c r="B23">
        <v>50.7</v>
      </c>
      <c r="C23" s="2">
        <f t="shared" si="0"/>
        <v>0.59999999999999432</v>
      </c>
      <c r="D23" s="4">
        <f t="shared" si="1"/>
        <v>0.35999999999999316</v>
      </c>
      <c r="E23">
        <f t="shared" si="2"/>
        <v>49.46</v>
      </c>
      <c r="F23">
        <f t="shared" si="3"/>
        <v>51.940000000000005</v>
      </c>
      <c r="G23">
        <f t="shared" si="4"/>
        <v>48.22</v>
      </c>
      <c r="H23">
        <f t="shared" si="5"/>
        <v>53.180000000000007</v>
      </c>
      <c r="I23">
        <f t="shared" si="6"/>
        <v>46.98</v>
      </c>
      <c r="J23">
        <f t="shared" si="7"/>
        <v>54.420000000000009</v>
      </c>
    </row>
    <row r="24" spans="1:10" x14ac:dyDescent="0.2">
      <c r="A24" s="3">
        <v>50.1</v>
      </c>
      <c r="B24">
        <v>50.7</v>
      </c>
      <c r="C24" s="2">
        <f t="shared" si="0"/>
        <v>-0.60000000000000142</v>
      </c>
      <c r="D24" s="4">
        <f t="shared" si="1"/>
        <v>0.36000000000000171</v>
      </c>
      <c r="E24">
        <f t="shared" si="2"/>
        <v>49.46</v>
      </c>
      <c r="F24">
        <f t="shared" si="3"/>
        <v>51.940000000000005</v>
      </c>
      <c r="G24">
        <f t="shared" si="4"/>
        <v>48.22</v>
      </c>
      <c r="H24">
        <f t="shared" si="5"/>
        <v>53.180000000000007</v>
      </c>
      <c r="I24">
        <f t="shared" si="6"/>
        <v>46.98</v>
      </c>
      <c r="J24">
        <f t="shared" si="7"/>
        <v>54.420000000000009</v>
      </c>
    </row>
    <row r="25" spans="1:10" x14ac:dyDescent="0.2">
      <c r="A25" s="3">
        <v>52.2</v>
      </c>
      <c r="B25">
        <v>50.7</v>
      </c>
      <c r="C25" s="2">
        <f t="shared" si="0"/>
        <v>1.5</v>
      </c>
      <c r="D25" s="4">
        <f t="shared" si="1"/>
        <v>2.25</v>
      </c>
      <c r="E25">
        <f t="shared" si="2"/>
        <v>49.46</v>
      </c>
      <c r="F25">
        <f t="shared" si="3"/>
        <v>51.940000000000005</v>
      </c>
      <c r="G25">
        <f t="shared" si="4"/>
        <v>48.22</v>
      </c>
      <c r="H25">
        <f t="shared" si="5"/>
        <v>53.180000000000007</v>
      </c>
      <c r="I25">
        <f t="shared" si="6"/>
        <v>46.98</v>
      </c>
      <c r="J25">
        <f t="shared" si="7"/>
        <v>54.420000000000009</v>
      </c>
    </row>
    <row r="26" spans="1:10" x14ac:dyDescent="0.2">
      <c r="A26" s="3">
        <v>48.4</v>
      </c>
      <c r="B26">
        <v>50.7</v>
      </c>
      <c r="C26" s="2">
        <f t="shared" si="0"/>
        <v>-2.3000000000000043</v>
      </c>
      <c r="D26" s="4">
        <f t="shared" si="1"/>
        <v>5.2900000000000196</v>
      </c>
      <c r="E26">
        <f t="shared" si="2"/>
        <v>49.46</v>
      </c>
      <c r="F26">
        <f t="shared" si="3"/>
        <v>51.940000000000005</v>
      </c>
      <c r="G26">
        <f t="shared" si="4"/>
        <v>48.22</v>
      </c>
      <c r="H26">
        <f t="shared" si="5"/>
        <v>53.180000000000007</v>
      </c>
      <c r="I26">
        <f t="shared" si="6"/>
        <v>46.98</v>
      </c>
      <c r="J26">
        <f t="shared" si="7"/>
        <v>54.420000000000009</v>
      </c>
    </row>
    <row r="27" spans="1:10" x14ac:dyDescent="0.2">
      <c r="A27" s="3">
        <v>49.8</v>
      </c>
      <c r="B27">
        <v>50.7</v>
      </c>
      <c r="C27" s="2">
        <f t="shared" si="0"/>
        <v>-0.90000000000000568</v>
      </c>
      <c r="D27" s="4">
        <f t="shared" si="1"/>
        <v>0.81000000000001027</v>
      </c>
      <c r="E27">
        <f t="shared" si="2"/>
        <v>49.46</v>
      </c>
      <c r="F27">
        <f t="shared" si="3"/>
        <v>51.940000000000005</v>
      </c>
      <c r="G27">
        <f t="shared" si="4"/>
        <v>48.22</v>
      </c>
      <c r="H27">
        <f t="shared" si="5"/>
        <v>53.180000000000007</v>
      </c>
      <c r="I27">
        <f t="shared" si="6"/>
        <v>46.98</v>
      </c>
      <c r="J27">
        <f t="shared" si="7"/>
        <v>54.420000000000009</v>
      </c>
    </row>
    <row r="28" spans="1:10" x14ac:dyDescent="0.2">
      <c r="A28" s="3">
        <v>49.2</v>
      </c>
      <c r="B28">
        <v>50.7</v>
      </c>
      <c r="C28" s="2">
        <f t="shared" si="0"/>
        <v>-1.5</v>
      </c>
      <c r="D28" s="4">
        <f t="shared" si="1"/>
        <v>2.25</v>
      </c>
      <c r="E28">
        <f t="shared" si="2"/>
        <v>49.46</v>
      </c>
      <c r="F28">
        <f t="shared" si="3"/>
        <v>51.940000000000005</v>
      </c>
      <c r="G28">
        <f t="shared" si="4"/>
        <v>48.22</v>
      </c>
      <c r="H28">
        <f t="shared" si="5"/>
        <v>53.180000000000007</v>
      </c>
      <c r="I28">
        <f t="shared" si="6"/>
        <v>46.98</v>
      </c>
      <c r="J28">
        <f t="shared" si="7"/>
        <v>54.420000000000009</v>
      </c>
    </row>
    <row r="29" spans="1:10" x14ac:dyDescent="0.2">
      <c r="A29" s="3">
        <v>50.5</v>
      </c>
      <c r="B29">
        <v>50.7</v>
      </c>
      <c r="C29" s="2">
        <f t="shared" si="0"/>
        <v>-0.20000000000000284</v>
      </c>
      <c r="D29" s="4">
        <f t="shared" si="1"/>
        <v>4.0000000000001139E-2</v>
      </c>
      <c r="E29">
        <f t="shared" si="2"/>
        <v>49.46</v>
      </c>
      <c r="F29">
        <f t="shared" si="3"/>
        <v>51.940000000000005</v>
      </c>
      <c r="G29">
        <f t="shared" si="4"/>
        <v>48.22</v>
      </c>
      <c r="H29">
        <f t="shared" si="5"/>
        <v>53.180000000000007</v>
      </c>
      <c r="I29">
        <f t="shared" si="6"/>
        <v>46.98</v>
      </c>
      <c r="J29">
        <f t="shared" si="7"/>
        <v>54.420000000000009</v>
      </c>
    </row>
    <row r="30" spans="1:10" x14ac:dyDescent="0.2">
      <c r="A30" s="3">
        <v>48.8</v>
      </c>
      <c r="B30">
        <v>50.7</v>
      </c>
      <c r="C30" s="2">
        <f t="shared" si="0"/>
        <v>-1.9000000000000057</v>
      </c>
      <c r="D30" s="4">
        <f t="shared" si="1"/>
        <v>3.6100000000000216</v>
      </c>
      <c r="E30">
        <f t="shared" si="2"/>
        <v>49.46</v>
      </c>
      <c r="F30">
        <f t="shared" si="3"/>
        <v>51.940000000000005</v>
      </c>
      <c r="G30">
        <f t="shared" si="4"/>
        <v>48.22</v>
      </c>
      <c r="H30">
        <f t="shared" si="5"/>
        <v>53.180000000000007</v>
      </c>
      <c r="I30">
        <f t="shared" si="6"/>
        <v>46.98</v>
      </c>
      <c r="J30">
        <f t="shared" si="7"/>
        <v>54.420000000000009</v>
      </c>
    </row>
    <row r="31" spans="1:10" x14ac:dyDescent="0.2">
      <c r="A31" s="3">
        <v>51.8</v>
      </c>
      <c r="B31">
        <v>50.7</v>
      </c>
      <c r="C31" s="2">
        <f t="shared" si="0"/>
        <v>1.0999999999999943</v>
      </c>
      <c r="D31" s="4">
        <f t="shared" si="1"/>
        <v>1.2099999999999875</v>
      </c>
      <c r="E31">
        <f t="shared" si="2"/>
        <v>49.46</v>
      </c>
      <c r="F31">
        <f t="shared" si="3"/>
        <v>51.940000000000005</v>
      </c>
      <c r="G31">
        <f t="shared" si="4"/>
        <v>48.22</v>
      </c>
      <c r="H31">
        <f t="shared" si="5"/>
        <v>53.180000000000007</v>
      </c>
      <c r="I31">
        <f t="shared" si="6"/>
        <v>46.98</v>
      </c>
      <c r="J31">
        <f t="shared" si="7"/>
        <v>54.420000000000009</v>
      </c>
    </row>
    <row r="32" spans="1:10" x14ac:dyDescent="0.2">
      <c r="A32" s="3">
        <v>50.7</v>
      </c>
      <c r="B32">
        <v>50.7</v>
      </c>
      <c r="C32" s="2">
        <f t="shared" si="0"/>
        <v>0</v>
      </c>
      <c r="D32" s="4">
        <f t="shared" si="1"/>
        <v>0</v>
      </c>
      <c r="E32">
        <f t="shared" si="2"/>
        <v>49.46</v>
      </c>
      <c r="F32">
        <f t="shared" si="3"/>
        <v>51.940000000000005</v>
      </c>
      <c r="G32">
        <f t="shared" si="4"/>
        <v>48.22</v>
      </c>
      <c r="H32">
        <f t="shared" si="5"/>
        <v>53.180000000000007</v>
      </c>
      <c r="I32">
        <f t="shared" si="6"/>
        <v>46.98</v>
      </c>
      <c r="J32">
        <f t="shared" si="7"/>
        <v>54.420000000000009</v>
      </c>
    </row>
    <row r="33" spans="1:35" x14ac:dyDescent="0.2">
      <c r="A33" s="3">
        <v>51.1</v>
      </c>
      <c r="B33">
        <v>50.7</v>
      </c>
      <c r="C33" s="2">
        <f t="shared" si="0"/>
        <v>0.39999999999999858</v>
      </c>
      <c r="D33" s="4">
        <f t="shared" si="1"/>
        <v>0.15999999999999887</v>
      </c>
      <c r="E33">
        <f t="shared" si="2"/>
        <v>49.46</v>
      </c>
      <c r="F33">
        <f t="shared" si="3"/>
        <v>51.940000000000005</v>
      </c>
      <c r="G33">
        <f t="shared" si="4"/>
        <v>48.22</v>
      </c>
      <c r="H33">
        <f t="shared" si="5"/>
        <v>53.180000000000007</v>
      </c>
      <c r="I33">
        <f t="shared" si="6"/>
        <v>46.98</v>
      </c>
      <c r="J33">
        <f t="shared" si="7"/>
        <v>54.420000000000009</v>
      </c>
    </row>
    <row r="34" spans="1:35" x14ac:dyDescent="0.2">
      <c r="A34" s="6">
        <f>STDEVP(A2:A33)</f>
        <v>1.2234684303242149</v>
      </c>
      <c r="C34" s="5" t="s">
        <v>8</v>
      </c>
      <c r="D34" s="5">
        <f>SUM(D2:D33)</f>
        <v>47.899999999999942</v>
      </c>
    </row>
    <row r="35" spans="1:35" x14ac:dyDescent="0.2">
      <c r="C35" t="s">
        <v>0</v>
      </c>
      <c r="D35" s="4">
        <f>D34/31</f>
        <v>1.5451612903225789</v>
      </c>
    </row>
    <row r="36" spans="1:35" x14ac:dyDescent="0.2">
      <c r="C36" t="s">
        <v>9</v>
      </c>
      <c r="D36" s="1">
        <f>D35^0.5</f>
        <v>1.2430451682551922</v>
      </c>
    </row>
    <row r="37" spans="1:35" x14ac:dyDescent="0.2">
      <c r="AI37" s="1" t="s">
        <v>2</v>
      </c>
    </row>
    <row r="38" spans="1:35" x14ac:dyDescent="0.2">
      <c r="A38" t="s">
        <v>0</v>
      </c>
      <c r="B38">
        <v>0.5</v>
      </c>
      <c r="C38">
        <v>-0.30000000000000426</v>
      </c>
      <c r="E38">
        <v>-0.40000000000000568</v>
      </c>
      <c r="F38">
        <v>-1.1000000000000014</v>
      </c>
      <c r="G38">
        <v>-0.10000000000000142</v>
      </c>
      <c r="H38">
        <v>0.39999999999999858</v>
      </c>
      <c r="I38">
        <v>2.1999999999999957</v>
      </c>
      <c r="J38">
        <v>-1.6000000000000014</v>
      </c>
      <c r="K38">
        <v>2.0999999999999943</v>
      </c>
      <c r="L38">
        <v>1.0999999999999943</v>
      </c>
      <c r="M38">
        <v>-1.5</v>
      </c>
      <c r="N38">
        <v>-1.1000000000000014</v>
      </c>
      <c r="O38">
        <v>1.1999999999999957</v>
      </c>
      <c r="P38">
        <v>0.39999999999999858</v>
      </c>
      <c r="Q38">
        <v>-2</v>
      </c>
      <c r="R38">
        <v>1.0999999999999943</v>
      </c>
      <c r="S38">
        <v>9.9999999999994316E-2</v>
      </c>
      <c r="T38">
        <v>-0.40000000000000568</v>
      </c>
      <c r="U38">
        <v>1.6999999999999957</v>
      </c>
      <c r="V38">
        <v>1.7999999999999972</v>
      </c>
      <c r="W38">
        <v>-0.30000000000000426</v>
      </c>
      <c r="X38">
        <v>0.59999999999999432</v>
      </c>
      <c r="Y38">
        <v>-0.60000000000000142</v>
      </c>
      <c r="Z38">
        <v>1.5</v>
      </c>
      <c r="AA38">
        <v>-2.3000000000000043</v>
      </c>
      <c r="AB38">
        <v>-0.90000000000000568</v>
      </c>
      <c r="AC38">
        <v>-1.5</v>
      </c>
      <c r="AD38">
        <v>-0.20000000000000284</v>
      </c>
      <c r="AE38">
        <v>-1.9000000000000057</v>
      </c>
      <c r="AF38">
        <v>1.0999999999999943</v>
      </c>
      <c r="AG38">
        <v>0</v>
      </c>
      <c r="AH38">
        <v>0.39999999999999858</v>
      </c>
      <c r="AI38" s="1">
        <f>SUM(B38:AH38)</f>
        <v>-9.9475983006414026E-14</v>
      </c>
    </row>
    <row r="39" spans="1:35" x14ac:dyDescent="0.2">
      <c r="A39" t="s">
        <v>1</v>
      </c>
      <c r="B39">
        <f>B38^2</f>
        <v>0.25</v>
      </c>
      <c r="C39">
        <f t="shared" ref="C39:AH39" si="8">C38^2</f>
        <v>9.0000000000002564E-2</v>
      </c>
      <c r="E39">
        <f t="shared" si="8"/>
        <v>0.16000000000000456</v>
      </c>
      <c r="F39">
        <f t="shared" si="8"/>
        <v>1.2100000000000031</v>
      </c>
      <c r="G39">
        <f t="shared" si="8"/>
        <v>1.0000000000000285E-2</v>
      </c>
      <c r="H39">
        <f t="shared" si="8"/>
        <v>0.15999999999999887</v>
      </c>
      <c r="I39">
        <f t="shared" si="8"/>
        <v>4.8399999999999812</v>
      </c>
      <c r="J39">
        <f t="shared" si="8"/>
        <v>2.5600000000000045</v>
      </c>
      <c r="K39">
        <f t="shared" si="8"/>
        <v>4.4099999999999762</v>
      </c>
      <c r="L39">
        <f t="shared" si="8"/>
        <v>1.2099999999999875</v>
      </c>
      <c r="M39">
        <f t="shared" si="8"/>
        <v>2.25</v>
      </c>
      <c r="N39">
        <f t="shared" si="8"/>
        <v>1.2100000000000031</v>
      </c>
      <c r="O39">
        <f t="shared" si="8"/>
        <v>1.4399999999999897</v>
      </c>
      <c r="P39">
        <f t="shared" si="8"/>
        <v>0.15999999999999887</v>
      </c>
      <c r="Q39">
        <f t="shared" si="8"/>
        <v>4</v>
      </c>
      <c r="R39">
        <f t="shared" si="8"/>
        <v>1.2099999999999875</v>
      </c>
      <c r="S39">
        <f t="shared" si="8"/>
        <v>9.999999999998864E-3</v>
      </c>
      <c r="T39">
        <f t="shared" si="8"/>
        <v>0.16000000000000456</v>
      </c>
      <c r="U39">
        <f t="shared" si="8"/>
        <v>2.8899999999999855</v>
      </c>
      <c r="V39">
        <f t="shared" si="8"/>
        <v>3.2399999999999896</v>
      </c>
      <c r="W39">
        <f t="shared" si="8"/>
        <v>9.0000000000002564E-2</v>
      </c>
      <c r="X39">
        <f t="shared" si="8"/>
        <v>0.35999999999999316</v>
      </c>
      <c r="Y39">
        <f t="shared" si="8"/>
        <v>0.36000000000000171</v>
      </c>
      <c r="Z39">
        <f t="shared" si="8"/>
        <v>2.25</v>
      </c>
      <c r="AA39">
        <f t="shared" si="8"/>
        <v>5.2900000000000196</v>
      </c>
      <c r="AB39">
        <f t="shared" si="8"/>
        <v>0.81000000000001027</v>
      </c>
      <c r="AC39">
        <f t="shared" si="8"/>
        <v>2.25</v>
      </c>
      <c r="AD39">
        <f t="shared" si="8"/>
        <v>4.0000000000001139E-2</v>
      </c>
      <c r="AE39">
        <f t="shared" si="8"/>
        <v>3.6100000000000216</v>
      </c>
      <c r="AF39">
        <f t="shared" si="8"/>
        <v>1.2099999999999875</v>
      </c>
      <c r="AG39">
        <f t="shared" si="8"/>
        <v>0</v>
      </c>
      <c r="AH39">
        <f t="shared" si="8"/>
        <v>0.15999999999999887</v>
      </c>
      <c r="AI39" s="1">
        <f>SUM(B39:AH39)</f>
        <v>47.899999999999942</v>
      </c>
    </row>
    <row r="40" spans="1:35" x14ac:dyDescent="0.2">
      <c r="AH40" t="s">
        <v>0</v>
      </c>
      <c r="AI40">
        <f>AI39/31</f>
        <v>1.5451612903225789</v>
      </c>
    </row>
    <row r="91" spans="37:37" x14ac:dyDescent="0.2">
      <c r="AK9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7</vt:i4>
      </vt:variant>
    </vt:vector>
  </HeadingPairs>
  <TitlesOfParts>
    <vt:vector size="8" baseType="lpstr">
      <vt:lpstr>Data</vt:lpstr>
      <vt:lpstr>Red Beads</vt:lpstr>
      <vt:lpstr>Mean</vt:lpstr>
      <vt:lpstr>Variance</vt:lpstr>
      <vt:lpstr>VarSq</vt:lpstr>
      <vt:lpstr>Red Bead 1 Std Dev</vt:lpstr>
      <vt:lpstr>Red Bead 2 Std Dev</vt:lpstr>
      <vt:lpstr>Red Bead 3 Std Dev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Freiberg</dc:creator>
  <cp:lastModifiedBy>Gary Freiberg</cp:lastModifiedBy>
  <dcterms:created xsi:type="dcterms:W3CDTF">2022-03-19T15:23:18Z</dcterms:created>
  <dcterms:modified xsi:type="dcterms:W3CDTF">2022-03-19T17:31:49Z</dcterms:modified>
</cp:coreProperties>
</file>