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1"/>
  <workbookPr showInkAnnotation="0" autoCompressPictures="0"/>
  <mc:AlternateContent xmlns:mc="http://schemas.openxmlformats.org/markup-compatibility/2006">
    <mc:Choice Requires="x15">
      <x15ac:absPath xmlns:x15ac="http://schemas.microsoft.com/office/spreadsheetml/2010/11/ac" url="/private/var/mobile/Library/Mobile Documents/com~apple~CloudDocs/GAP Improvements/06 Injection Molding/Process Development/"/>
    </mc:Choice>
  </mc:AlternateContent>
  <xr:revisionPtr revIDLastSave="0" documentId="11_E965C893506B5218F6C38AEA29B139DEB85EAD39" xr6:coauthVersionLast="47" xr6:coauthVersionMax="47" xr10:uidLastSave="{00000000-0000-0000-0000-000000000000}"/>
  <bookViews>
    <workbookView xWindow="160" yWindow="0" windowWidth="25600" windowHeight="20180" tabRatio="880" activeTab="1" xr2:uid="{00000000-000D-0000-FFFF-FFFF00000000}"/>
  </bookViews>
  <sheets>
    <sheet name="Universal" sheetId="19553" r:id="rId1"/>
    <sheet name="Fill Time" sheetId="3" r:id="rId2"/>
    <sheet name="Gate Freeze" sheetId="4" r:id="rId3"/>
    <sheet name="Mold Info" sheetId="1" r:id="rId4"/>
    <sheet name="Injection" sheetId="19552" r:id="rId5"/>
    <sheet name="Pressure" sheetId="208" r:id="rId6"/>
    <sheet name="Temperature &amp; Time" sheetId="16" r:id="rId7"/>
    <sheet name="CPC " sheetId="2" r:id="rId8"/>
  </sheets>
  <definedNames>
    <definedName name="_xlnm.Print_Area" localSheetId="7">'CPC '!$B$2:$M$28</definedName>
    <definedName name="_xlnm.Print_Area" localSheetId="1">'Fill Time'!$C$2:$O$41</definedName>
    <definedName name="_xlnm.Print_Area" localSheetId="2">'Gate Freeze'!$C$3:$O$35</definedName>
    <definedName name="_xlnm.Print_Area" localSheetId="4">Injection!$B$2:$N$35</definedName>
    <definedName name="_xlnm.Print_Area" localSheetId="3">'Mold Info'!$B$3:$J$46</definedName>
    <definedName name="_xlnm.Print_Area" localSheetId="5">Pressure!$B$2:$N$31</definedName>
    <definedName name="_xlnm.Print_Area" localSheetId="6">'Temperature &amp; Time'!$B$3:$M$29</definedName>
    <definedName name="_xlnm.Print_Area" localSheetId="0">Universal!$B$2:$M$24</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 i="1" l="1"/>
  <c r="D6" i="2"/>
  <c r="E9" i="4"/>
  <c r="D7" i="2"/>
  <c r="I8" i="2"/>
  <c r="I9" i="2"/>
  <c r="O7" i="3"/>
  <c r="O8" i="3"/>
  <c r="Q14" i="3"/>
  <c r="G14" i="3"/>
  <c r="E15" i="3"/>
  <c r="G15" i="3"/>
  <c r="E16" i="3"/>
  <c r="G16" i="3"/>
  <c r="E17" i="3"/>
  <c r="G17" i="3"/>
  <c r="E18" i="3"/>
  <c r="G18" i="3"/>
  <c r="E19" i="3"/>
  <c r="G19" i="3"/>
  <c r="E20" i="3"/>
  <c r="G20" i="3"/>
  <c r="E21" i="3"/>
  <c r="G21" i="3"/>
  <c r="E22" i="3"/>
  <c r="G22" i="3"/>
  <c r="E23" i="3"/>
  <c r="G23" i="3"/>
  <c r="E24" i="3"/>
  <c r="G24" i="3"/>
  <c r="E25" i="3"/>
  <c r="G25" i="3"/>
  <c r="E7" i="4"/>
  <c r="I7" i="4"/>
  <c r="E8" i="4"/>
  <c r="I8" i="4"/>
  <c r="I9" i="4"/>
  <c r="E10" i="4"/>
  <c r="I10" i="4"/>
  <c r="G15" i="4"/>
  <c r="G16" i="4"/>
  <c r="G17" i="4"/>
  <c r="G18" i="4"/>
  <c r="G19" i="4"/>
  <c r="G20" i="4"/>
  <c r="G21" i="4"/>
  <c r="G22" i="4"/>
  <c r="G23" i="4"/>
  <c r="G24" i="4"/>
  <c r="G25" i="4"/>
  <c r="D5" i="19552"/>
  <c r="E6" i="19552"/>
  <c r="J6" i="19552"/>
  <c r="K6" i="19552"/>
  <c r="D9" i="19552"/>
  <c r="D8" i="19552"/>
  <c r="J8" i="19552"/>
  <c r="K8" i="19552"/>
  <c r="K9" i="19552"/>
  <c r="C12" i="19552"/>
  <c r="D12" i="19552"/>
  <c r="J12" i="19552"/>
  <c r="K12" i="19552"/>
  <c r="C13" i="19552"/>
  <c r="D13" i="19552"/>
  <c r="D14" i="19552"/>
  <c r="D19" i="19552"/>
  <c r="G19" i="19552"/>
  <c r="H19" i="19552"/>
  <c r="C20" i="19552"/>
  <c r="D20" i="19552"/>
  <c r="G20" i="19552"/>
  <c r="H20" i="19552"/>
  <c r="I20" i="19552"/>
  <c r="J20" i="19552"/>
  <c r="C21" i="19552"/>
  <c r="D21" i="19552"/>
  <c r="I21" i="19552"/>
  <c r="J21" i="19552"/>
  <c r="C22" i="19552"/>
  <c r="D22" i="19552"/>
  <c r="D7" i="1"/>
  <c r="J14" i="1"/>
  <c r="J17" i="1"/>
  <c r="M21" i="1"/>
  <c r="N21" i="1"/>
  <c r="O21" i="1"/>
  <c r="P21" i="1"/>
  <c r="M22" i="1"/>
  <c r="N22" i="1"/>
  <c r="O22" i="1"/>
  <c r="P22" i="1"/>
  <c r="M23" i="1"/>
  <c r="N23" i="1"/>
  <c r="O23" i="1"/>
  <c r="P23" i="1"/>
  <c r="M24" i="1"/>
  <c r="N24" i="1"/>
  <c r="O24" i="1"/>
  <c r="P24" i="1"/>
  <c r="M25" i="1"/>
  <c r="N25" i="1"/>
  <c r="O25" i="1"/>
  <c r="P25" i="1"/>
  <c r="M26" i="1"/>
  <c r="N26" i="1"/>
  <c r="O26" i="1"/>
  <c r="P26" i="1"/>
  <c r="M27" i="1"/>
  <c r="N27" i="1"/>
  <c r="O27" i="1"/>
  <c r="P27" i="1"/>
  <c r="M28" i="1"/>
  <c r="N28" i="1"/>
  <c r="O28" i="1"/>
  <c r="P28" i="1"/>
  <c r="M29" i="1"/>
  <c r="N29" i="1"/>
  <c r="O29" i="1"/>
  <c r="P29" i="1"/>
  <c r="M30" i="1"/>
  <c r="N30" i="1"/>
  <c r="O30" i="1"/>
  <c r="P30" i="1"/>
  <c r="M31" i="1"/>
  <c r="N31" i="1"/>
  <c r="O31" i="1"/>
  <c r="P31" i="1"/>
  <c r="M36" i="1"/>
  <c r="N36" i="1"/>
  <c r="O36" i="1"/>
  <c r="P36" i="1"/>
  <c r="Q36" i="1"/>
  <c r="R36" i="1"/>
  <c r="M37" i="1"/>
  <c r="N37" i="1"/>
  <c r="O37" i="1"/>
  <c r="P37" i="1"/>
  <c r="Q37" i="1"/>
  <c r="R37" i="1"/>
  <c r="M38" i="1"/>
  <c r="N38" i="1"/>
  <c r="O38" i="1"/>
  <c r="P38" i="1"/>
  <c r="Q38" i="1"/>
  <c r="R38" i="1"/>
  <c r="M39" i="1"/>
  <c r="N39" i="1"/>
  <c r="O39" i="1"/>
  <c r="P39" i="1"/>
  <c r="Q39" i="1"/>
  <c r="R39" i="1"/>
  <c r="M40" i="1"/>
  <c r="N40" i="1"/>
  <c r="O40" i="1"/>
  <c r="P40" i="1"/>
  <c r="Q40" i="1"/>
  <c r="R40" i="1"/>
  <c r="M41" i="1"/>
  <c r="N41" i="1"/>
  <c r="O41" i="1"/>
  <c r="P41" i="1"/>
  <c r="Q41" i="1"/>
  <c r="R41" i="1"/>
  <c r="M42" i="1"/>
  <c r="N42" i="1"/>
  <c r="O42" i="1"/>
  <c r="P42" i="1"/>
  <c r="Q42" i="1"/>
  <c r="R42" i="1"/>
  <c r="M43" i="1"/>
  <c r="N43" i="1"/>
  <c r="O43" i="1"/>
  <c r="P43" i="1"/>
  <c r="Q43" i="1"/>
  <c r="R43" i="1"/>
  <c r="M44" i="1"/>
  <c r="N44" i="1"/>
  <c r="O44" i="1"/>
  <c r="P44" i="1"/>
  <c r="Q44" i="1"/>
  <c r="R44" i="1"/>
  <c r="M45" i="1"/>
  <c r="N45" i="1"/>
  <c r="O45" i="1"/>
  <c r="P45" i="1"/>
  <c r="Q45" i="1"/>
  <c r="R45" i="1"/>
  <c r="M46" i="1"/>
  <c r="N46" i="1"/>
  <c r="O46" i="1"/>
  <c r="P46" i="1"/>
  <c r="Q46" i="1"/>
  <c r="R46" i="1"/>
  <c r="G7" i="208"/>
  <c r="K7" i="208"/>
  <c r="J8" i="208"/>
  <c r="K8" i="208"/>
  <c r="F9" i="208"/>
  <c r="G9" i="208"/>
  <c r="F10" i="208"/>
  <c r="G10" i="208"/>
  <c r="C24" i="208"/>
  <c r="F5" i="16"/>
  <c r="F6" i="16"/>
  <c r="F7" i="16"/>
  <c r="F8" i="16"/>
  <c r="F9" i="16"/>
  <c r="F10" i="16"/>
  <c r="F11" i="16"/>
  <c r="D16" i="16"/>
  <c r="D20" i="16"/>
  <c r="E20" i="16"/>
  <c r="C3" i="19553"/>
  <c r="C4" i="19553"/>
</calcChain>
</file>

<file path=xl/sharedStrings.xml><?xml version="1.0" encoding="utf-8"?>
<sst xmlns="http://schemas.openxmlformats.org/spreadsheetml/2006/main" count="291" uniqueCount="229">
  <si>
    <t>Shot Size</t>
  </si>
  <si>
    <t>Shot Capacity</t>
  </si>
  <si>
    <t>Volumetric</t>
  </si>
  <si>
    <t>Linear</t>
  </si>
  <si>
    <t>Specific Gravity PS</t>
  </si>
  <si>
    <t>mm</t>
  </si>
  <si>
    <t>Machine Shot Capacity</t>
  </si>
  <si>
    <t>Actual Machine Shot Capacity (oz)</t>
  </si>
  <si>
    <t xml:space="preserve">Shot Length </t>
  </si>
  <si>
    <t xml:space="preserve">Barrel Size </t>
  </si>
  <si>
    <t xml:space="preserve">VP position </t>
  </si>
  <si>
    <t xml:space="preserve">Decompression Length </t>
  </si>
  <si>
    <t>Shot Volume</t>
  </si>
  <si>
    <t>Shot Capacity Needed (oz)</t>
  </si>
  <si>
    <t>Legend</t>
  </si>
  <si>
    <t>Calculated Values</t>
  </si>
  <si>
    <t>Entered Values</t>
  </si>
  <si>
    <t>Injection Velocity</t>
  </si>
  <si>
    <t>Resin sp grav</t>
  </si>
  <si>
    <t>PS sp grav</t>
  </si>
  <si>
    <t>Injection Speed</t>
  </si>
  <si>
    <t>s</t>
  </si>
  <si>
    <t>Shot Length</t>
  </si>
  <si>
    <t>Machine Conversion</t>
  </si>
  <si>
    <t>Present Machine</t>
  </si>
  <si>
    <t>Other Machine</t>
  </si>
  <si>
    <t>Barrel Size</t>
  </si>
  <si>
    <t>Max Shot Length</t>
  </si>
  <si>
    <t>Units</t>
  </si>
  <si>
    <t>oz.</t>
  </si>
  <si>
    <t>Density</t>
  </si>
  <si>
    <t>g/cc</t>
  </si>
  <si>
    <t>sp grav</t>
  </si>
  <si>
    <t>Specific Gravity (of resin)</t>
  </si>
  <si>
    <t>Volumetric Velocity</t>
  </si>
  <si>
    <t>Enter Injection Unit Data</t>
  </si>
  <si>
    <t>Is our injection unit the correct size?</t>
  </si>
  <si>
    <t>Injection Notes:</t>
  </si>
  <si>
    <t>1) The same amount of plastic should be injected at the same rate regardless of machine.</t>
  </si>
  <si>
    <t>2) To satisfy this, the linear length of material should be recalculated into the shot volume and this should be divided by the injection time.</t>
  </si>
  <si>
    <t>3) Verification of this can be the shot weight at the VP (hold pressures set to zero).</t>
  </si>
  <si>
    <t>Pressures</t>
  </si>
  <si>
    <t>Machine Hydraulic Pressure</t>
  </si>
  <si>
    <t>Intensification Ratio</t>
  </si>
  <si>
    <t>Plastic Pressure</t>
  </si>
  <si>
    <t>psi</t>
  </si>
  <si>
    <t>Known Intensification Ratio</t>
  </si>
  <si>
    <t>Intensification Ratio Not Known</t>
  </si>
  <si>
    <t>Clamp</t>
  </si>
  <si>
    <t>Set Value</t>
  </si>
  <si>
    <t>Yes</t>
  </si>
  <si>
    <t>No</t>
  </si>
  <si>
    <t>(psi or bar)</t>
  </si>
  <si>
    <t>(ton or kN)</t>
  </si>
  <si>
    <t>(in or mm)</t>
  </si>
  <si>
    <t>g</t>
  </si>
  <si>
    <t>Shot Weight</t>
  </si>
  <si>
    <t>Shot Weight @ VP</t>
  </si>
  <si>
    <t>Total Shot Weight</t>
  </si>
  <si>
    <t xml:space="preserve">    that allows the mold to run without sticking parts in either half of the mold.</t>
  </si>
  <si>
    <t>1) If possible, set the hold pressure(s) to zero.</t>
  </si>
  <si>
    <t>2) If the hold pressures cannot be set to zero, reduce the expected hold pressure(s) to a value</t>
  </si>
  <si>
    <t xml:space="preserve">    shot weight?</t>
  </si>
  <si>
    <t xml:space="preserve">3) Increase the hold pressure and weigh the shot.  Is the shot weight within 5% of the documented </t>
  </si>
  <si>
    <t>4) If the shot weight is not within 5% of the documented shot weight, increase or decrease the hold</t>
  </si>
  <si>
    <t>5) Does it conform to +/- 5%? If it does, document the process.  If it does not repeat step 4.</t>
  </si>
  <si>
    <t xml:space="preserve">    pressures and re-weigh the shot.  </t>
  </si>
  <si>
    <t>Sample</t>
  </si>
  <si>
    <t>Does it conform to documented Shot Weight?</t>
  </si>
  <si>
    <t>Temperature</t>
  </si>
  <si>
    <t>Time</t>
  </si>
  <si>
    <t>Melt Temperature</t>
  </si>
  <si>
    <t>Fill Time</t>
  </si>
  <si>
    <t>Hold Time</t>
  </si>
  <si>
    <t>Cooling Time</t>
  </si>
  <si>
    <t>Mold Temp "A"</t>
  </si>
  <si>
    <t>Mold Temp "B"</t>
  </si>
  <si>
    <t>Mold Temp Cavities</t>
  </si>
  <si>
    <t>Mold Temp Cores</t>
  </si>
  <si>
    <t>Slides</t>
  </si>
  <si>
    <t>(F or C)</t>
  </si>
  <si>
    <t>F</t>
  </si>
  <si>
    <t>ratio</t>
  </si>
  <si>
    <t>(Thickest cross section of the part or runner)</t>
  </si>
  <si>
    <t>in</t>
  </si>
  <si>
    <t>Mold Information</t>
  </si>
  <si>
    <t>General Information</t>
  </si>
  <si>
    <t>Customer</t>
  </si>
  <si>
    <t>Type of Gate</t>
  </si>
  <si>
    <t>Mold Number</t>
  </si>
  <si>
    <t>Cold Runner</t>
  </si>
  <si>
    <t>Number of Cavities</t>
  </si>
  <si>
    <t>Hot Runner</t>
  </si>
  <si>
    <t>(Type of System)</t>
  </si>
  <si>
    <t>Mold Base Information</t>
  </si>
  <si>
    <t>Height (in.)</t>
  </si>
  <si>
    <t>Length (in.)</t>
  </si>
  <si>
    <t>Width (in.)</t>
  </si>
  <si>
    <t>Ejector Pattern</t>
  </si>
  <si>
    <t>Weight (lbs.)</t>
  </si>
  <si>
    <t>Gate Dimensions</t>
  </si>
  <si>
    <t>Length</t>
  </si>
  <si>
    <t>Orifice small end</t>
  </si>
  <si>
    <t>Width</t>
  </si>
  <si>
    <t>Orifice large end</t>
  </si>
  <si>
    <t>Height</t>
  </si>
  <si>
    <t>Water Flow</t>
  </si>
  <si>
    <t>Fixed Half</t>
  </si>
  <si>
    <t>Moving Half</t>
  </si>
  <si>
    <t>ID</t>
  </si>
  <si>
    <t>Flow</t>
  </si>
  <si>
    <t>Critical to Part Quality</t>
  </si>
  <si>
    <t>Mold Maker</t>
  </si>
  <si>
    <t>Part Name</t>
  </si>
  <si>
    <t>Mold Revision</t>
  </si>
  <si>
    <t>Part Number</t>
  </si>
  <si>
    <t>Part Revision</t>
  </si>
  <si>
    <t>Material</t>
  </si>
  <si>
    <t>Cavity ID</t>
  </si>
  <si>
    <t>Ambient Temperature during Plastic Measurement</t>
  </si>
  <si>
    <t>Ambient Temperature during Steel Measurement</t>
  </si>
  <si>
    <t>Dimensions</t>
  </si>
  <si>
    <t>Part Dim.</t>
  </si>
  <si>
    <t>Mold Dim.</t>
  </si>
  <si>
    <t>Actual Shrinkage</t>
  </si>
  <si>
    <t>Inspection Method</t>
  </si>
  <si>
    <t>Fill Time Study</t>
  </si>
  <si>
    <t>Date</t>
  </si>
  <si>
    <t>Material Supplier</t>
  </si>
  <si>
    <t xml:space="preserve">Material Type </t>
  </si>
  <si>
    <t>Material Grade</t>
  </si>
  <si>
    <t>Meter End</t>
  </si>
  <si>
    <t>VP Pos.</t>
  </si>
  <si>
    <t>Data Table</t>
  </si>
  <si>
    <t>Velocity Setting</t>
  </si>
  <si>
    <t>Actual Fill Time</t>
  </si>
  <si>
    <t>VP Hyd. Pressure</t>
  </si>
  <si>
    <t>Actual Velocity</t>
  </si>
  <si>
    <t>Mach. #</t>
  </si>
  <si>
    <t>Directions</t>
  </si>
  <si>
    <t>Graph</t>
  </si>
  <si>
    <t>5) Change to a fast injection speed - are your parts still short?</t>
  </si>
  <si>
    <t>1) Set your hold pressures to zero</t>
  </si>
  <si>
    <t>2) Start with a slow injection speed and a flat profile.</t>
  </si>
  <si>
    <t>3) Set your VP to transfer by position.</t>
  </si>
  <si>
    <t>4) Increase your transfer positon until the part(s) are short.</t>
  </si>
  <si>
    <t>6) If the parts are not short, increase VP position until they are.</t>
  </si>
  <si>
    <t>7) Once you have shorts at either speed, set the velocity settings</t>
  </si>
  <si>
    <t xml:space="preserve">    hydraulic pressure at the VP change-over.</t>
  </si>
  <si>
    <t>8) Repeat step 7 with a faster velocity setting, continuing until</t>
  </si>
  <si>
    <t xml:space="preserve">    all the cells have been filled or there is minimal changes to the</t>
  </si>
  <si>
    <t xml:space="preserve">    to the "slow" settings and enter the actual fill time and the</t>
  </si>
  <si>
    <t xml:space="preserve">    Actual Fill Time.</t>
  </si>
  <si>
    <t>Gate Freeze Study</t>
  </si>
  <si>
    <t xml:space="preserve">Date </t>
  </si>
  <si>
    <t>Mold Temperature</t>
  </si>
  <si>
    <t>Thermal Diffusivity</t>
  </si>
  <si>
    <t>Heat Deflection Temperature</t>
  </si>
  <si>
    <t>Avg. Shot Weight</t>
  </si>
  <si>
    <t>Data Graph</t>
  </si>
  <si>
    <t>1)</t>
  </si>
  <si>
    <t>2)</t>
  </si>
  <si>
    <t>1st Part Weights</t>
  </si>
  <si>
    <t>2nd Part Weights</t>
  </si>
  <si>
    <t>3rd Part Weights</t>
  </si>
  <si>
    <t>3)</t>
  </si>
  <si>
    <t>Repeat #2 until you see no increase in the part weight.</t>
  </si>
  <si>
    <t>Raise your hold time incrementally and document the Hold Time and the part weights.</t>
  </si>
  <si>
    <t>Reduce your hold time until you observe sinks. Note the time and enter it in the first row under "Hold Time". Take three parts and enter their weights in the columns.</t>
  </si>
  <si>
    <t>Engineer</t>
  </si>
  <si>
    <t>Montell USA</t>
  </si>
  <si>
    <t>TBD</t>
  </si>
  <si>
    <t>Profax - PP</t>
  </si>
  <si>
    <t>Nom. Wall Thickness</t>
  </si>
  <si>
    <t>0.056"</t>
  </si>
  <si>
    <t>400F</t>
  </si>
  <si>
    <t>M16502</t>
  </si>
  <si>
    <t>Test Device</t>
  </si>
  <si>
    <t>(Recommended)</t>
  </si>
  <si>
    <t>BioStar</t>
  </si>
  <si>
    <t>Valve gated</t>
  </si>
  <si>
    <t>n/a</t>
  </si>
  <si>
    <t>Husky</t>
  </si>
  <si>
    <t>Sprue</t>
  </si>
  <si>
    <t>Nozzle</t>
  </si>
  <si>
    <t>Hot &amp; Clamp Plate</t>
  </si>
  <si>
    <t xml:space="preserve">Hot  </t>
  </si>
  <si>
    <t>(Circular)</t>
  </si>
  <si>
    <t>(Rectangular)</t>
  </si>
  <si>
    <t>ton</t>
  </si>
  <si>
    <t>(sec.)</t>
  </si>
  <si>
    <t>3 - 5</t>
  </si>
  <si>
    <t>Catalina Mold</t>
  </si>
  <si>
    <t>0.019"</t>
  </si>
  <si>
    <t>Design Shrinkage</t>
  </si>
  <si>
    <t>Cav 1</t>
  </si>
  <si>
    <t>Cav 2</t>
  </si>
  <si>
    <t>Cav 3</t>
  </si>
  <si>
    <t>Cav 4</t>
  </si>
  <si>
    <t>Measured by</t>
  </si>
  <si>
    <t>Dim Number</t>
  </si>
  <si>
    <t>Target Dim.</t>
  </si>
  <si>
    <t>Tol.     (+/-)</t>
  </si>
  <si>
    <t>Quality Engineer</t>
  </si>
  <si>
    <t>Project Engineer</t>
  </si>
  <si>
    <t>Cool Time</t>
  </si>
  <si>
    <t>Overall Cycle Time</t>
  </si>
  <si>
    <t>Robot Takeout Time</t>
  </si>
  <si>
    <t>Selected Fill Time</t>
  </si>
  <si>
    <t>Intensification</t>
  </si>
  <si>
    <t>(in. or mm)</t>
  </si>
  <si>
    <t xml:space="preserve">Selected Hold </t>
  </si>
  <si>
    <t>sec.</t>
  </si>
  <si>
    <t>6231 NW Natural</t>
  </si>
  <si>
    <t>Instructions</t>
  </si>
  <si>
    <t>Gary &amp; Ryan</t>
  </si>
  <si>
    <t>Q - Flow Rate</t>
  </si>
  <si>
    <t xml:space="preserve">Shear Stress </t>
  </si>
  <si>
    <t>Viscosity</t>
  </si>
  <si>
    <t>Poise</t>
  </si>
  <si>
    <t>lb*s/ft^2</t>
  </si>
  <si>
    <t>N*s/m^2</t>
  </si>
  <si>
    <t>Circular Gate</t>
  </si>
  <si>
    <t xml:space="preserve">Shear Rate </t>
  </si>
  <si>
    <t>Material Conditions</t>
  </si>
  <si>
    <t>Shear</t>
  </si>
  <si>
    <t>Q-Flow Rate</t>
  </si>
  <si>
    <t>N*s/m^s</t>
  </si>
  <si>
    <t>Pipe 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</si>
</sst>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43" x14ac:knownFonts="1">
    <font>
      <sz val="10"/>
      <name val="Arial"/>
      <charset val="204"/>
    </font>
    <font>
      <sz val="12"/>
      <name val="Arial"/>
      <family val="2"/>
      <charset val="204"/>
    </font>
    <font>
      <u/>
      <sz val="12"/>
      <name val="Arial"/>
      <family val="2"/>
      <charset val="204"/>
    </font>
    <font>
      <sz val="8"/>
      <name val="Arial"/>
      <family val="2"/>
      <charset val="204"/>
    </font>
    <font>
      <sz val="9"/>
      <name val="Arial"/>
      <family val="2"/>
      <charset val="204"/>
    </font>
    <font>
      <b/>
      <sz val="12"/>
      <color indexed="9"/>
      <name val="Arial"/>
      <family val="2"/>
      <charset val="204"/>
    </font>
    <font>
      <sz val="10"/>
      <name val="Arial"/>
      <family val="2"/>
      <charset val="204"/>
    </font>
    <font>
      <b/>
      <i/>
      <sz val="12"/>
      <name val="Arial"/>
      <family val="2"/>
      <charset val="204"/>
    </font>
    <font>
      <i/>
      <sz val="12"/>
      <name val="Arial"/>
      <family val="2"/>
      <charset val="204"/>
    </font>
    <font>
      <sz val="18"/>
      <name val="Arial"/>
      <family val="2"/>
      <charset val="204"/>
    </font>
    <font>
      <b/>
      <sz val="10"/>
      <name val="Arial"/>
      <family val="2"/>
      <charset val="204"/>
    </font>
    <font>
      <b/>
      <sz val="10"/>
      <color indexed="9"/>
      <name val="Arial"/>
      <family val="2"/>
      <charset val="204"/>
    </font>
    <font>
      <sz val="10"/>
      <color indexed="48"/>
      <name val="Arial"/>
      <family val="2"/>
      <charset val="204"/>
    </font>
    <font>
      <b/>
      <sz val="16"/>
      <color indexed="48"/>
      <name val="Arial"/>
      <family val="2"/>
      <charset val="204"/>
    </font>
    <font>
      <b/>
      <sz val="12"/>
      <color indexed="48"/>
      <name val="Arial"/>
      <family val="2"/>
      <charset val="204"/>
    </font>
    <font>
      <sz val="7"/>
      <name val="Arial"/>
      <family val="2"/>
      <charset val="204"/>
    </font>
    <font>
      <b/>
      <sz val="10"/>
      <color indexed="48"/>
      <name val="Arial"/>
      <family val="2"/>
      <charset val="204"/>
    </font>
    <font>
      <b/>
      <sz val="10"/>
      <color indexed="10"/>
      <name val="Arial"/>
      <family val="2"/>
      <charset val="204"/>
    </font>
    <font>
      <b/>
      <sz val="10"/>
      <color indexed="12"/>
      <name val="Arial"/>
      <family val="2"/>
      <charset val="204"/>
    </font>
    <font>
      <b/>
      <sz val="10"/>
      <color indexed="60"/>
      <name val="Arial"/>
      <family val="2"/>
      <charset val="204"/>
    </font>
    <font>
      <sz val="10"/>
      <color indexed="44"/>
      <name val="Arial"/>
      <family val="2"/>
      <charset val="204"/>
    </font>
    <font>
      <b/>
      <sz val="8"/>
      <name val="Arial"/>
      <family val="2"/>
      <charset val="204"/>
    </font>
    <font>
      <b/>
      <sz val="9"/>
      <name val="Arial"/>
      <family val="2"/>
      <charset val="204"/>
    </font>
    <font>
      <sz val="18"/>
      <color indexed="60"/>
      <name val="Arial"/>
      <family val="2"/>
      <charset val="204"/>
    </font>
    <font>
      <sz val="18"/>
      <color indexed="26"/>
      <name val="Arial"/>
      <family val="2"/>
      <charset val="204"/>
    </font>
    <font>
      <sz val="10"/>
      <color indexed="26"/>
      <name val="Arial"/>
      <family val="2"/>
      <charset val="204"/>
    </font>
    <font>
      <sz val="10"/>
      <color indexed="60"/>
      <name val="Arial"/>
      <family val="2"/>
      <charset val="204"/>
    </font>
    <font>
      <i/>
      <sz val="12"/>
      <color indexed="48"/>
      <name val="Arial"/>
      <family val="2"/>
      <charset val="204"/>
    </font>
    <font>
      <sz val="10"/>
      <color indexed="9"/>
      <name val="Arial"/>
      <family val="2"/>
      <charset val="204"/>
    </font>
    <font>
      <sz val="10"/>
      <color indexed="8"/>
      <name val="Arial"/>
      <family val="2"/>
      <charset val="204"/>
    </font>
    <font>
      <sz val="9"/>
      <color indexed="8"/>
      <name val="Arial"/>
      <family val="2"/>
      <charset val="204"/>
    </font>
    <font>
      <b/>
      <sz val="10"/>
      <color indexed="8"/>
      <name val="Arial"/>
      <family val="2"/>
      <charset val="204"/>
    </font>
    <font>
      <b/>
      <sz val="8"/>
      <color indexed="16"/>
      <name val="Arial"/>
      <family val="2"/>
      <charset val="204"/>
    </font>
    <font>
      <b/>
      <sz val="18"/>
      <color indexed="48"/>
      <name val="Arial"/>
      <family val="2"/>
      <charset val="204"/>
    </font>
    <font>
      <b/>
      <sz val="6"/>
      <name val="Arial"/>
      <family val="2"/>
      <charset val="204"/>
    </font>
    <font>
      <b/>
      <sz val="8"/>
      <color indexed="10"/>
      <name val="Arial"/>
      <family val="2"/>
      <charset val="204"/>
    </font>
    <font>
      <b/>
      <sz val="10"/>
      <color indexed="63"/>
      <name val="Arial"/>
      <family val="2"/>
      <charset val="204"/>
    </font>
    <font>
      <b/>
      <sz val="12"/>
      <name val="Arial"/>
      <family val="2"/>
      <charset val="204"/>
    </font>
    <font>
      <b/>
      <sz val="16"/>
      <name val="Arial"/>
      <family val="2"/>
      <charset val="204"/>
    </font>
    <font>
      <sz val="10"/>
      <color indexed="10"/>
      <name val="Arial"/>
      <family val="2"/>
      <charset val="204"/>
    </font>
    <font>
      <sz val="12"/>
      <name val="Arial"/>
      <charset val="204"/>
    </font>
    <font>
      <sz val="20"/>
      <name val="Symbol"/>
      <family val="1"/>
    </font>
    <font>
      <b/>
      <sz val="8"/>
      <color indexed="9"/>
      <name val="Arial"/>
      <family val="2"/>
      <charset val="204"/>
    </font>
  </fonts>
  <fills count="10">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12"/>
        <bgColor indexed="64"/>
      </patternFill>
    </fill>
    <fill>
      <patternFill patternType="solid">
        <fgColor indexed="10"/>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54"/>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ck">
        <color indexed="54"/>
      </left>
      <right style="thin">
        <color auto="1"/>
      </right>
      <top/>
      <bottom style="thin">
        <color auto="1"/>
      </bottom>
      <diagonal/>
    </border>
    <border>
      <left style="thin">
        <color auto="1"/>
      </left>
      <right style="thick">
        <color indexed="54"/>
      </right>
      <top/>
      <bottom style="thin">
        <color auto="1"/>
      </bottom>
      <diagonal/>
    </border>
    <border>
      <left style="thick">
        <color indexed="54"/>
      </left>
      <right style="thin">
        <color auto="1"/>
      </right>
      <top style="thin">
        <color auto="1"/>
      </top>
      <bottom style="thin">
        <color auto="1"/>
      </bottom>
      <diagonal/>
    </border>
    <border>
      <left style="thin">
        <color auto="1"/>
      </left>
      <right style="thick">
        <color indexed="54"/>
      </right>
      <top style="thin">
        <color auto="1"/>
      </top>
      <bottom style="thin">
        <color auto="1"/>
      </bottom>
      <diagonal/>
    </border>
    <border>
      <left style="thick">
        <color indexed="54"/>
      </left>
      <right style="thin">
        <color auto="1"/>
      </right>
      <top style="thin">
        <color auto="1"/>
      </top>
      <bottom style="thick">
        <color indexed="54"/>
      </bottom>
      <diagonal/>
    </border>
    <border>
      <left style="thin">
        <color auto="1"/>
      </left>
      <right style="thick">
        <color indexed="54"/>
      </right>
      <top style="thin">
        <color auto="1"/>
      </top>
      <bottom style="thick">
        <color indexed="5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indexed="54"/>
      </left>
      <right/>
      <top style="thick">
        <color indexed="54"/>
      </top>
      <bottom style="thick">
        <color indexed="54"/>
      </bottom>
      <diagonal/>
    </border>
    <border>
      <left/>
      <right style="thick">
        <color indexed="54"/>
      </right>
      <top style="thick">
        <color indexed="54"/>
      </top>
      <bottom style="thick">
        <color indexed="54"/>
      </bottom>
      <diagonal/>
    </border>
    <border>
      <left/>
      <right/>
      <top/>
      <bottom style="double">
        <color auto="1"/>
      </bottom>
      <diagonal/>
    </border>
  </borders>
  <cellStyleXfs count="1">
    <xf numFmtId="0" fontId="0" fillId="0" borderId="0"/>
  </cellStyleXfs>
  <cellXfs count="318">
    <xf numFmtId="0" fontId="0" fillId="0" borderId="0" xfId="0"/>
    <xf numFmtId="0" fontId="1" fillId="0" borderId="0" xfId="0" applyFont="1"/>
    <xf numFmtId="0" fontId="1" fillId="0" borderId="0" xfId="0" applyFont="1" applyFill="1"/>
    <xf numFmtId="0" fontId="1" fillId="0" borderId="0" xfId="0" applyFont="1" applyAlignment="1">
      <alignment wrapText="1"/>
    </xf>
    <xf numFmtId="0" fontId="6" fillId="2" borderId="1" xfId="0" applyFont="1" applyFill="1" applyBorder="1" applyAlignment="1">
      <alignment horizontal="center"/>
    </xf>
    <xf numFmtId="0" fontId="6" fillId="3" borderId="1" xfId="0" applyFont="1" applyFill="1" applyBorder="1" applyAlignment="1">
      <alignment horizontal="center"/>
    </xf>
    <xf numFmtId="0" fontId="8" fillId="0" borderId="0" xfId="0" applyFont="1"/>
    <xf numFmtId="0" fontId="9" fillId="0" borderId="0" xfId="0" applyFont="1"/>
    <xf numFmtId="0" fontId="0" fillId="3" borderId="1" xfId="0" applyFill="1" applyBorder="1" applyAlignment="1">
      <alignment horizontal="center"/>
    </xf>
    <xf numFmtId="0" fontId="0" fillId="2" borderId="1" xfId="0" applyFill="1" applyBorder="1" applyAlignment="1">
      <alignment horizontal="center"/>
    </xf>
    <xf numFmtId="1" fontId="0" fillId="2" borderId="1" xfId="0" applyNumberFormat="1" applyFill="1" applyBorder="1" applyAlignment="1">
      <alignment horizontal="center"/>
    </xf>
    <xf numFmtId="1" fontId="0" fillId="0" borderId="0" xfId="0" applyNumberFormat="1" applyFill="1" applyBorder="1" applyAlignment="1">
      <alignment horizontal="center"/>
    </xf>
    <xf numFmtId="0" fontId="5" fillId="4" borderId="1" xfId="0" applyFont="1" applyFill="1" applyBorder="1" applyAlignment="1">
      <alignment horizontal="center"/>
    </xf>
    <xf numFmtId="0" fontId="5" fillId="5" borderId="1" xfId="0" applyFont="1" applyFill="1" applyBorder="1" applyAlignment="1">
      <alignment horizontal="center"/>
    </xf>
    <xf numFmtId="164" fontId="10" fillId="2" borderId="1" xfId="0" applyNumberFormat="1" applyFont="1" applyFill="1" applyBorder="1" applyAlignment="1">
      <alignment horizontal="center"/>
    </xf>
    <xf numFmtId="164" fontId="11" fillId="3" borderId="1" xfId="0" applyNumberFormat="1" applyFont="1" applyFill="1" applyBorder="1" applyAlignment="1">
      <alignment horizontal="center"/>
    </xf>
    <xf numFmtId="165" fontId="0" fillId="2" borderId="1" xfId="0" applyNumberFormat="1" applyFill="1" applyBorder="1" applyAlignment="1">
      <alignment horizontal="center"/>
    </xf>
    <xf numFmtId="165" fontId="0" fillId="3" borderId="1" xfId="0" applyNumberFormat="1" applyFill="1" applyBorder="1" applyAlignment="1">
      <alignment horizontal="center"/>
    </xf>
    <xf numFmtId="0" fontId="1" fillId="4" borderId="0" xfId="0" applyFont="1" applyFill="1"/>
    <xf numFmtId="0" fontId="8" fillId="4" borderId="0" xfId="0" applyFont="1" applyFill="1"/>
    <xf numFmtId="0" fontId="1" fillId="4" borderId="0" xfId="0" applyFont="1" applyFill="1" applyAlignment="1">
      <alignment wrapText="1"/>
    </xf>
    <xf numFmtId="0" fontId="0" fillId="0" borderId="0" xfId="0" applyBorder="1"/>
    <xf numFmtId="0" fontId="7" fillId="0" borderId="0" xfId="0" applyFont="1" applyBorder="1"/>
    <xf numFmtId="0" fontId="7" fillId="0" borderId="0" xfId="0" applyFont="1" applyBorder="1" applyAlignment="1">
      <alignment horizontal="center"/>
    </xf>
    <xf numFmtId="0" fontId="0" fillId="0" borderId="0" xfId="0" applyBorder="1" applyAlignment="1">
      <alignment horizontal="center"/>
    </xf>
    <xf numFmtId="0" fontId="0" fillId="6" borderId="0" xfId="0" applyFill="1"/>
    <xf numFmtId="0" fontId="0" fillId="4" borderId="0" xfId="0" applyFill="1"/>
    <xf numFmtId="0" fontId="12" fillId="4" borderId="0" xfId="0" applyFont="1" applyFill="1"/>
    <xf numFmtId="0" fontId="0" fillId="0" borderId="0" xfId="0" applyFill="1"/>
    <xf numFmtId="0" fontId="14" fillId="7" borderId="2" xfId="0" applyFont="1" applyFill="1" applyBorder="1" applyAlignment="1">
      <alignment horizontal="center"/>
    </xf>
    <xf numFmtId="0" fontId="0" fillId="4" borderId="0" xfId="0" applyFill="1" applyAlignment="1">
      <alignment vertical="center"/>
    </xf>
    <xf numFmtId="0" fontId="12" fillId="4" borderId="0" xfId="0" applyFont="1" applyFill="1" applyAlignment="1">
      <alignment vertical="center"/>
    </xf>
    <xf numFmtId="0" fontId="0" fillId="0" borderId="0" xfId="0" applyAlignment="1">
      <alignment vertical="center"/>
    </xf>
    <xf numFmtId="0" fontId="0" fillId="0" borderId="0" xfId="0" applyFill="1" applyAlignment="1">
      <alignment vertical="center"/>
    </xf>
    <xf numFmtId="0" fontId="10" fillId="0" borderId="0" xfId="0" applyFont="1"/>
    <xf numFmtId="0" fontId="0" fillId="0" borderId="3" xfId="0" applyBorder="1"/>
    <xf numFmtId="0" fontId="10" fillId="4" borderId="0" xfId="0" applyFont="1" applyFill="1"/>
    <xf numFmtId="0" fontId="16" fillId="4" borderId="0" xfId="0" applyFont="1" applyFill="1"/>
    <xf numFmtId="0" fontId="10" fillId="0" borderId="0" xfId="0" applyFont="1" applyFill="1"/>
    <xf numFmtId="0" fontId="10" fillId="4" borderId="0" xfId="0" applyFont="1" applyFill="1" applyAlignment="1">
      <alignment horizontal="center"/>
    </xf>
    <xf numFmtId="0" fontId="16" fillId="4" borderId="0" xfId="0" applyFont="1" applyFill="1" applyAlignment="1">
      <alignment horizontal="center"/>
    </xf>
    <xf numFmtId="0" fontId="10" fillId="0" borderId="0" xfId="0" applyFont="1" applyFill="1" applyAlignment="1">
      <alignment horizontal="center"/>
    </xf>
    <xf numFmtId="0" fontId="10" fillId="0" borderId="0" xfId="0" applyFont="1" applyAlignment="1">
      <alignment horizontal="center"/>
    </xf>
    <xf numFmtId="0" fontId="20" fillId="4" borderId="0" xfId="0" applyFont="1" applyFill="1"/>
    <xf numFmtId="0" fontId="20" fillId="0" borderId="0" xfId="0" applyFont="1"/>
    <xf numFmtId="0" fontId="0" fillId="4" borderId="0" xfId="0" applyFill="1" applyAlignment="1">
      <alignment horizontal="left" vertical="center"/>
    </xf>
    <xf numFmtId="0" fontId="0" fillId="0" borderId="0" xfId="0" applyAlignment="1">
      <alignment horizontal="left" vertical="center"/>
    </xf>
    <xf numFmtId="0" fontId="20" fillId="4" borderId="0" xfId="0" applyFont="1" applyFill="1" applyAlignment="1">
      <alignment horizontal="left" vertical="center"/>
    </xf>
    <xf numFmtId="0" fontId="20" fillId="0" borderId="0" xfId="0" applyFont="1" applyAlignment="1">
      <alignment horizontal="left" vertical="center"/>
    </xf>
    <xf numFmtId="0" fontId="0" fillId="0" borderId="0" xfId="0" applyBorder="1" applyAlignment="1">
      <alignment horizontal="left" vertical="center"/>
    </xf>
    <xf numFmtId="0" fontId="0" fillId="4" borderId="0" xfId="0" applyFill="1" applyAlignment="1">
      <alignment horizontal="center" vertical="center" wrapText="1"/>
    </xf>
    <xf numFmtId="0" fontId="20" fillId="4" borderId="0" xfId="0" applyFont="1" applyFill="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center" wrapText="1"/>
    </xf>
    <xf numFmtId="0" fontId="23" fillId="7" borderId="2" xfId="0" applyFont="1" applyFill="1" applyBorder="1"/>
    <xf numFmtId="0" fontId="25" fillId="7" borderId="2" xfId="0" applyFont="1" applyFill="1" applyBorder="1"/>
    <xf numFmtId="0" fontId="26" fillId="7" borderId="2" xfId="0" applyFont="1" applyFill="1" applyBorder="1"/>
    <xf numFmtId="0" fontId="21" fillId="4" borderId="0" xfId="0" applyFont="1" applyFill="1" applyAlignment="1">
      <alignment horizontal="center" vertical="center" wrapText="1"/>
    </xf>
    <xf numFmtId="0" fontId="21" fillId="0" borderId="0" xfId="0" applyFont="1" applyAlignment="1">
      <alignment horizontal="center" vertical="center" wrapText="1"/>
    </xf>
    <xf numFmtId="0" fontId="21" fillId="0" borderId="0" xfId="0" applyFont="1" applyFill="1" applyAlignment="1">
      <alignment horizontal="center" vertical="center" wrapText="1"/>
    </xf>
    <xf numFmtId="0" fontId="0" fillId="4" borderId="0" xfId="0" applyFill="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29" fillId="4" borderId="0" xfId="0" applyFont="1" applyFill="1"/>
    <xf numFmtId="0" fontId="29" fillId="0" borderId="0" xfId="0" applyFont="1" applyFill="1"/>
    <xf numFmtId="0" fontId="30" fillId="4" borderId="0" xfId="0" applyFont="1" applyFill="1" applyAlignment="1">
      <alignment vertical="center"/>
    </xf>
    <xf numFmtId="0" fontId="30" fillId="0" borderId="0" xfId="0" applyFont="1" applyFill="1" applyAlignment="1">
      <alignment vertical="center"/>
    </xf>
    <xf numFmtId="0" fontId="4" fillId="0" borderId="0" xfId="0" applyFont="1" applyFill="1" applyAlignment="1">
      <alignment vertical="center"/>
    </xf>
    <xf numFmtId="0" fontId="4" fillId="0" borderId="0" xfId="0" applyFont="1" applyAlignment="1">
      <alignment vertical="center"/>
    </xf>
    <xf numFmtId="0" fontId="31" fillId="4" borderId="0" xfId="0" applyFont="1" applyFill="1" applyAlignment="1">
      <alignment horizontal="center" vertical="center" wrapText="1"/>
    </xf>
    <xf numFmtId="0" fontId="31"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Alignment="1">
      <alignment horizontal="center" vertical="center" wrapText="1"/>
    </xf>
    <xf numFmtId="0" fontId="29" fillId="4" borderId="0" xfId="0" applyFont="1" applyFill="1" applyAlignment="1">
      <alignment horizontal="center" vertical="center"/>
    </xf>
    <xf numFmtId="0" fontId="0" fillId="0" borderId="0" xfId="0" applyBorder="1" applyAlignment="1">
      <alignment horizontal="center" vertical="center"/>
    </xf>
    <xf numFmtId="0" fontId="29" fillId="0" borderId="0" xfId="0" applyFont="1" applyFill="1" applyAlignment="1">
      <alignment horizontal="center" vertical="center"/>
    </xf>
    <xf numFmtId="0" fontId="29" fillId="4" borderId="0" xfId="0" applyFont="1" applyFill="1" applyAlignment="1">
      <alignment horizontal="left" vertical="center"/>
    </xf>
    <xf numFmtId="0" fontId="29"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Border="1" applyAlignment="1">
      <alignment horizontal="left" vertical="center"/>
    </xf>
    <xf numFmtId="0" fontId="0" fillId="0" borderId="4" xfId="0" applyBorder="1"/>
    <xf numFmtId="0" fontId="0" fillId="0" borderId="5" xfId="0" applyBorder="1"/>
    <xf numFmtId="0" fontId="10" fillId="0" borderId="0" xfId="0" applyFont="1" applyBorder="1"/>
    <xf numFmtId="0" fontId="10" fillId="0" borderId="0" xfId="0" applyFont="1" applyBorder="1" applyAlignment="1">
      <alignment horizontal="right"/>
    </xf>
    <xf numFmtId="0" fontId="0" fillId="0" borderId="6" xfId="0" applyBorder="1"/>
    <xf numFmtId="0" fontId="10" fillId="0" borderId="0" xfId="0" applyFont="1" applyBorder="1" applyAlignment="1">
      <alignment horizontal="left" vertical="center"/>
    </xf>
    <xf numFmtId="0" fontId="0" fillId="0" borderId="0" xfId="0" applyBorder="1" applyAlignment="1">
      <alignment horizontal="right"/>
    </xf>
    <xf numFmtId="0" fontId="1" fillId="6" borderId="0" xfId="0" applyFont="1" applyFill="1"/>
    <xf numFmtId="0" fontId="21" fillId="0" borderId="0" xfId="0" applyFont="1" applyBorder="1" applyAlignment="1">
      <alignment horizontal="center" vertical="center" wrapText="1"/>
    </xf>
    <xf numFmtId="0" fontId="9" fillId="4" borderId="0" xfId="0" applyFont="1" applyFill="1"/>
    <xf numFmtId="0" fontId="24" fillId="7" borderId="7" xfId="0" applyFont="1" applyFill="1" applyBorder="1"/>
    <xf numFmtId="0" fontId="24" fillId="7" borderId="2" xfId="0" applyFont="1" applyFill="1" applyBorder="1"/>
    <xf numFmtId="0" fontId="24" fillId="7" borderId="8" xfId="0" applyFont="1" applyFill="1" applyBorder="1"/>
    <xf numFmtId="0" fontId="25" fillId="7" borderId="7" xfId="0" applyFont="1" applyFill="1" applyBorder="1"/>
    <xf numFmtId="0" fontId="25" fillId="7" borderId="8" xfId="0" applyFont="1" applyFill="1" applyBorder="1"/>
    <xf numFmtId="0" fontId="0" fillId="0" borderId="9" xfId="0" applyBorder="1"/>
    <xf numFmtId="0" fontId="23" fillId="7" borderId="7" xfId="0" applyFont="1" applyFill="1" applyBorder="1"/>
    <xf numFmtId="0" fontId="23" fillId="7" borderId="8" xfId="0" applyFont="1" applyFill="1" applyBorder="1"/>
    <xf numFmtId="0" fontId="33" fillId="7" borderId="2" xfId="0" applyFont="1" applyFill="1" applyBorder="1"/>
    <xf numFmtId="0" fontId="14" fillId="7" borderId="2" xfId="0" applyFont="1" applyFill="1" applyBorder="1"/>
    <xf numFmtId="0" fontId="0" fillId="0" borderId="5" xfId="0" applyBorder="1" applyAlignment="1">
      <alignment horizontal="center" vertical="center"/>
    </xf>
    <xf numFmtId="2" fontId="0" fillId="3" borderId="1" xfId="0" applyNumberFormat="1" applyFill="1" applyBorder="1" applyAlignment="1">
      <alignment horizontal="center"/>
    </xf>
    <xf numFmtId="2" fontId="0" fillId="2" borderId="10" xfId="0" applyNumberFormat="1" applyFill="1"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23" fillId="0" borderId="5" xfId="0" applyFont="1" applyFill="1" applyBorder="1"/>
    <xf numFmtId="0" fontId="33" fillId="0" borderId="0" xfId="0" applyFont="1" applyFill="1" applyBorder="1"/>
    <xf numFmtId="0" fontId="23" fillId="0" borderId="3" xfId="0" applyFont="1" applyFill="1" applyBorder="1"/>
    <xf numFmtId="0" fontId="23" fillId="0" borderId="0" xfId="0" applyFont="1" applyFill="1" applyBorder="1"/>
    <xf numFmtId="0" fontId="23" fillId="0" borderId="4" xfId="0" applyFont="1" applyFill="1" applyBorder="1"/>
    <xf numFmtId="0" fontId="35" fillId="0" borderId="0" xfId="0" applyFont="1" applyBorder="1" applyAlignment="1">
      <alignment horizontal="left"/>
    </xf>
    <xf numFmtId="49" fontId="0" fillId="3" borderId="1" xfId="0" applyNumberFormat="1" applyFill="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20" fillId="0" borderId="0" xfId="0" applyFont="1" applyFill="1"/>
    <xf numFmtId="0" fontId="20" fillId="0" borderId="0" xfId="0" applyFont="1" applyFill="1" applyAlignment="1">
      <alignment horizontal="left" vertical="center"/>
    </xf>
    <xf numFmtId="0" fontId="0" fillId="4" borderId="0" xfId="0" applyFill="1" applyBorder="1"/>
    <xf numFmtId="0" fontId="20" fillId="4" borderId="0" xfId="0" applyFont="1" applyFill="1" applyBorder="1"/>
    <xf numFmtId="0" fontId="0" fillId="4" borderId="0" xfId="0" applyFill="1" applyBorder="1" applyAlignment="1">
      <alignment horizontal="center" vertical="center" wrapText="1"/>
    </xf>
    <xf numFmtId="49" fontId="0" fillId="4" borderId="0" xfId="0" applyNumberFormat="1" applyFill="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22"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0" fillId="0" borderId="1" xfId="0" applyFill="1" applyBorder="1" applyAlignment="1">
      <alignment horizontal="center"/>
    </xf>
    <xf numFmtId="0" fontId="21" fillId="0" borderId="0" xfId="0" applyFont="1" applyBorder="1" applyAlignment="1">
      <alignment horizontal="right" vertical="center"/>
    </xf>
    <xf numFmtId="0" fontId="21" fillId="0" borderId="0" xfId="0" applyFont="1" applyBorder="1" applyAlignment="1">
      <alignment horizontal="left" vertical="center"/>
    </xf>
    <xf numFmtId="0" fontId="0" fillId="0" borderId="0" xfId="0" applyBorder="1" applyAlignment="1">
      <alignment horizontal="left"/>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0" fontId="1" fillId="0" borderId="0" xfId="0" applyFont="1" applyFill="1" applyBorder="1" applyAlignment="1">
      <alignment horizontal="left"/>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49" fontId="1" fillId="0" borderId="0" xfId="0" applyNumberFormat="1" applyFont="1" applyBorder="1" applyAlignment="1">
      <alignment horizontal="right"/>
    </xf>
    <xf numFmtId="0" fontId="21" fillId="0" borderId="0" xfId="0" applyFont="1" applyBorder="1"/>
    <xf numFmtId="2" fontId="0" fillId="0" borderId="0" xfId="0" applyNumberFormat="1" applyBorder="1" applyAlignment="1">
      <alignment horizontal="center" vertical="center"/>
    </xf>
    <xf numFmtId="0" fontId="0" fillId="0" borderId="0" xfId="0" applyFill="1" applyBorder="1"/>
    <xf numFmtId="0" fontId="0" fillId="8" borderId="0" xfId="0" applyFill="1" applyBorder="1" applyAlignment="1">
      <alignment horizontal="center" vertical="center"/>
    </xf>
    <xf numFmtId="0" fontId="36" fillId="8" borderId="0" xfId="0" applyFont="1" applyFill="1"/>
    <xf numFmtId="0" fontId="0" fillId="8" borderId="0" xfId="0" applyFill="1"/>
    <xf numFmtId="2" fontId="28" fillId="8" borderId="0" xfId="0" applyNumberFormat="1" applyFont="1" applyFill="1" applyBorder="1" applyAlignment="1">
      <alignment horizontal="center" vertical="center"/>
    </xf>
    <xf numFmtId="1" fontId="28" fillId="8" borderId="4" xfId="0" applyNumberFormat="1" applyFont="1" applyFill="1" applyBorder="1" applyAlignment="1">
      <alignment horizontal="center" vertical="center"/>
    </xf>
    <xf numFmtId="0" fontId="0" fillId="0" borderId="9" xfId="0" applyBorder="1" applyAlignment="1">
      <alignment horizontal="center" vertical="center"/>
    </xf>
    <xf numFmtId="2" fontId="0" fillId="0" borderId="3" xfId="0" applyNumberFormat="1" applyBorder="1" applyAlignment="1">
      <alignment horizontal="center" vertical="center"/>
    </xf>
    <xf numFmtId="2" fontId="28" fillId="8" borderId="3" xfId="0" applyNumberFormat="1" applyFont="1" applyFill="1" applyBorder="1" applyAlignment="1">
      <alignment horizontal="center" vertical="center"/>
    </xf>
    <xf numFmtId="1" fontId="28" fillId="8" borderId="6" xfId="0" applyNumberFormat="1" applyFont="1" applyFill="1" applyBorder="1" applyAlignment="1">
      <alignment horizontal="center" vertical="center"/>
    </xf>
    <xf numFmtId="0" fontId="0" fillId="3" borderId="7"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28" fillId="4" borderId="0" xfId="0" applyFont="1" applyFill="1"/>
    <xf numFmtId="0" fontId="1" fillId="8" borderId="0" xfId="0" applyFont="1" applyFill="1" applyAlignment="1">
      <alignment wrapText="1"/>
    </xf>
    <xf numFmtId="0" fontId="1" fillId="8" borderId="0" xfId="0" applyFont="1" applyFill="1" applyAlignment="1">
      <alignment horizontal="left" vertical="center" wrapText="1"/>
    </xf>
    <xf numFmtId="0" fontId="1" fillId="4" borderId="0" xfId="0" applyFont="1" applyFill="1" applyAlignment="1">
      <alignment horizontal="left" vertical="center" wrapText="1"/>
    </xf>
    <xf numFmtId="0" fontId="38" fillId="8" borderId="0" xfId="0" applyFont="1" applyFill="1"/>
    <xf numFmtId="0" fontId="38" fillId="4" borderId="0" xfId="0" applyFont="1" applyFill="1"/>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8" xfId="0" applyFont="1" applyBorder="1" applyAlignment="1">
      <alignment horizontal="center" vertical="center" wrapText="1"/>
    </xf>
    <xf numFmtId="0" fontId="6" fillId="3" borderId="1" xfId="0" applyFont="1" applyFill="1" applyBorder="1" applyAlignment="1">
      <alignment horizontal="center" vertical="center"/>
    </xf>
    <xf numFmtId="0" fontId="37" fillId="8" borderId="0" xfId="0" applyFont="1" applyFill="1" applyAlignment="1">
      <alignment horizontal="left" vertical="center" wrapText="1"/>
    </xf>
    <xf numFmtId="0" fontId="5" fillId="9" borderId="11" xfId="0" applyFont="1" applyFill="1" applyBorder="1" applyAlignment="1">
      <alignment horizontal="left" vertical="center" wrapText="1"/>
    </xf>
    <xf numFmtId="0" fontId="38" fillId="2" borderId="12" xfId="0" applyFont="1" applyFill="1" applyBorder="1" applyAlignment="1">
      <alignment horizontal="right" vertical="center" wrapText="1"/>
    </xf>
    <xf numFmtId="0" fontId="5" fillId="9" borderId="13" xfId="0" applyFont="1" applyFill="1" applyBorder="1" applyAlignment="1">
      <alignment horizontal="left" vertical="center" wrapText="1"/>
    </xf>
    <xf numFmtId="0" fontId="38" fillId="2" borderId="14" xfId="0" applyFont="1" applyFill="1" applyBorder="1" applyAlignment="1">
      <alignment horizontal="right" vertical="center" wrapText="1"/>
    </xf>
    <xf numFmtId="0" fontId="5" fillId="9" borderId="15" xfId="0" applyFont="1" applyFill="1" applyBorder="1" applyAlignment="1">
      <alignment horizontal="left" vertical="center" wrapText="1"/>
    </xf>
    <xf numFmtId="0" fontId="38" fillId="2" borderId="16" xfId="0" applyFont="1" applyFill="1" applyBorder="1" applyAlignment="1">
      <alignment horizontal="right" vertical="center" wrapText="1"/>
    </xf>
    <xf numFmtId="0" fontId="10" fillId="0" borderId="0" xfId="0" applyFont="1" applyFill="1" applyBorder="1" applyAlignment="1">
      <alignment horizontal="right" vertical="center"/>
    </xf>
    <xf numFmtId="0" fontId="0" fillId="4" borderId="0" xfId="0" applyFill="1" applyAlignment="1">
      <alignment horizontal="center"/>
    </xf>
    <xf numFmtId="0" fontId="0" fillId="8" borderId="0" xfId="0" applyFill="1" applyAlignment="1">
      <alignment horizontal="center"/>
    </xf>
    <xf numFmtId="0" fontId="40" fillId="8" borderId="0" xfId="0" applyFont="1" applyFill="1"/>
    <xf numFmtId="0" fontId="40" fillId="8" borderId="0" xfId="0" applyFont="1" applyFill="1" applyAlignment="1">
      <alignment horizontal="center"/>
    </xf>
    <xf numFmtId="0" fontId="41" fillId="8" borderId="0" xfId="0" applyFont="1" applyFill="1"/>
    <xf numFmtId="0" fontId="0" fillId="3" borderId="7" xfId="0" applyFill="1" applyBorder="1" applyAlignment="1">
      <alignment horizontal="right"/>
    </xf>
    <xf numFmtId="0" fontId="0" fillId="3" borderId="2" xfId="0" applyFill="1" applyBorder="1"/>
    <xf numFmtId="1" fontId="39" fillId="3" borderId="5" xfId="0" applyNumberFormat="1" applyFont="1" applyFill="1" applyBorder="1" applyAlignment="1">
      <alignment horizontal="center"/>
    </xf>
    <xf numFmtId="1" fontId="0" fillId="3" borderId="0" xfId="0" applyNumberFormat="1" applyFill="1" applyBorder="1" applyAlignment="1">
      <alignment horizontal="center"/>
    </xf>
    <xf numFmtId="1" fontId="0" fillId="3" borderId="4" xfId="0" applyNumberFormat="1" applyFill="1" applyBorder="1" applyAlignment="1">
      <alignment horizontal="center"/>
    </xf>
    <xf numFmtId="1" fontId="0" fillId="3" borderId="3" xfId="0" applyNumberFormat="1" applyFill="1" applyBorder="1" applyAlignment="1">
      <alignment horizontal="center"/>
    </xf>
    <xf numFmtId="1" fontId="0" fillId="3" borderId="6" xfId="0" applyNumberFormat="1" applyFill="1" applyBorder="1" applyAlignment="1">
      <alignment horizontal="center"/>
    </xf>
    <xf numFmtId="164" fontId="0" fillId="3" borderId="0" xfId="0" applyNumberFormat="1" applyFill="1" applyBorder="1" applyAlignment="1">
      <alignment horizontal="center"/>
    </xf>
    <xf numFmtId="1" fontId="21" fillId="8" borderId="0" xfId="0" applyNumberFormat="1" applyFont="1" applyFill="1" applyAlignment="1">
      <alignment horizontal="center" vertical="center" wrapText="1"/>
    </xf>
    <xf numFmtId="164" fontId="0" fillId="8" borderId="0" xfId="0" applyNumberFormat="1" applyFill="1" applyAlignment="1">
      <alignment horizontal="center"/>
    </xf>
    <xf numFmtId="1" fontId="0" fillId="8" borderId="0" xfId="0" applyNumberFormat="1" applyFill="1" applyAlignment="1">
      <alignment horizontal="center"/>
    </xf>
    <xf numFmtId="0" fontId="14" fillId="0" borderId="0" xfId="0" applyFont="1" applyFill="1" applyBorder="1" applyProtection="1">
      <protection locked="0"/>
    </xf>
    <xf numFmtId="0" fontId="0" fillId="0" borderId="0" xfId="0" applyBorder="1" applyProtection="1">
      <protection locked="0"/>
    </xf>
    <xf numFmtId="0" fontId="10"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16" fillId="7" borderId="1" xfId="0" applyFont="1" applyFill="1" applyBorder="1" applyAlignment="1" applyProtection="1">
      <alignment horizontal="center"/>
      <protection locked="0"/>
    </xf>
    <xf numFmtId="0" fontId="0" fillId="3" borderId="1" xfId="0" applyFill="1" applyBorder="1" applyAlignment="1" applyProtection="1">
      <alignment horizontal="center"/>
      <protection locked="0"/>
    </xf>
    <xf numFmtId="0" fontId="10" fillId="0" borderId="0" xfId="0" applyFont="1" applyFill="1" applyBorder="1" applyAlignment="1" applyProtection="1">
      <alignment vertical="center"/>
      <protection locked="0"/>
    </xf>
    <xf numFmtId="0" fontId="0" fillId="0" borderId="0" xfId="0" applyBorder="1" applyAlignment="1" applyProtection="1">
      <alignment horizontal="center"/>
      <protection locked="0"/>
    </xf>
    <xf numFmtId="0" fontId="16" fillId="7" borderId="1" xfId="0" applyFont="1" applyFill="1" applyBorder="1" applyAlignment="1" applyProtection="1">
      <alignment horizontal="center" vertical="center"/>
      <protection locked="0"/>
    </xf>
    <xf numFmtId="0" fontId="10" fillId="0" borderId="0" xfId="0" applyFont="1" applyBorder="1" applyProtection="1">
      <protection locked="0"/>
    </xf>
    <xf numFmtId="0" fontId="0" fillId="0" borderId="1" xfId="0" applyFill="1" applyBorder="1" applyProtection="1">
      <protection locked="0"/>
    </xf>
    <xf numFmtId="0" fontId="0" fillId="0" borderId="0" xfId="0" applyProtection="1">
      <protection locked="0"/>
    </xf>
    <xf numFmtId="0" fontId="10" fillId="0" borderId="0" xfId="0" applyFont="1" applyBorder="1" applyAlignment="1" applyProtection="1">
      <alignment horizontal="right"/>
      <protection locked="0"/>
    </xf>
    <xf numFmtId="164" fontId="0" fillId="0" borderId="1" xfId="0" applyNumberFormat="1" applyFill="1" applyBorder="1" applyAlignment="1" applyProtection="1">
      <alignment horizontal="center"/>
      <protection locked="0"/>
    </xf>
    <xf numFmtId="0" fontId="21"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7" fillId="0" borderId="3" xfId="0" applyFont="1" applyBorder="1" applyAlignment="1" applyProtection="1">
      <alignment horizontal="center"/>
      <protection locked="0"/>
    </xf>
    <xf numFmtId="0" fontId="18" fillId="0" borderId="3"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19" fillId="8" borderId="3"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protection locked="0"/>
    </xf>
    <xf numFmtId="2" fontId="10" fillId="3" borderId="1" xfId="0" applyNumberFormat="1" applyFont="1" applyFill="1" applyBorder="1" applyAlignment="1" applyProtection="1">
      <alignment horizontal="center" vertical="center"/>
      <protection locked="0"/>
    </xf>
    <xf numFmtId="165" fontId="10" fillId="3" borderId="1" xfId="0" applyNumberFormat="1" applyFont="1" applyFill="1" applyBorder="1" applyAlignment="1" applyProtection="1">
      <alignment horizontal="center" vertical="center"/>
      <protection locked="0"/>
    </xf>
    <xf numFmtId="2" fontId="10" fillId="3" borderId="7" xfId="0" applyNumberFormat="1" applyFont="1" applyFill="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22" fillId="0" borderId="0" xfId="0" applyFont="1" applyBorder="1" applyAlignment="1" applyProtection="1">
      <alignment horizontal="right" vertical="center"/>
      <protection locked="0"/>
    </xf>
    <xf numFmtId="0" fontId="22" fillId="0" borderId="0" xfId="0" applyFont="1" applyBorder="1" applyAlignment="1" applyProtection="1">
      <alignment horizontal="right"/>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2" fontId="0" fillId="0" borderId="5" xfId="0" applyNumberFormat="1" applyBorder="1" applyAlignment="1" applyProtection="1">
      <alignment horizontal="center" vertical="center"/>
      <protection locked="0"/>
    </xf>
    <xf numFmtId="2"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2" fontId="0" fillId="0" borderId="0" xfId="0" applyNumberFormat="1" applyBorder="1" applyAlignment="1" applyProtection="1">
      <alignment horizontal="center" vertical="center"/>
      <protection locked="0"/>
    </xf>
    <xf numFmtId="0" fontId="6" fillId="8" borderId="0" xfId="0"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6" fillId="8" borderId="4" xfId="0" applyFont="1" applyFill="1" applyBorder="1" applyAlignment="1" applyProtection="1">
      <alignment horizontal="center" vertical="center"/>
    </xf>
    <xf numFmtId="0" fontId="6" fillId="8" borderId="6" xfId="0" applyFont="1" applyFill="1" applyBorder="1" applyAlignment="1" applyProtection="1">
      <alignment horizontal="center" vertical="center"/>
    </xf>
    <xf numFmtId="0" fontId="33" fillId="7" borderId="3" xfId="0" applyFont="1" applyFill="1" applyBorder="1" applyProtection="1">
      <protection locked="0"/>
    </xf>
    <xf numFmtId="0" fontId="1" fillId="7" borderId="3" xfId="0" applyFont="1" applyFill="1" applyBorder="1" applyProtection="1">
      <protection locked="0"/>
    </xf>
    <xf numFmtId="0" fontId="1" fillId="0" borderId="0" xfId="0" applyFont="1" applyBorder="1" applyProtection="1">
      <protection locked="0"/>
    </xf>
    <xf numFmtId="0" fontId="2" fillId="0" borderId="0" xfId="0" applyFont="1" applyBorder="1" applyProtection="1">
      <protection locked="0"/>
    </xf>
    <xf numFmtId="0" fontId="1" fillId="0" borderId="0" xfId="0" applyFont="1" applyBorder="1" applyAlignment="1" applyProtection="1">
      <alignment horizontal="left"/>
      <protection locked="0"/>
    </xf>
    <xf numFmtId="0" fontId="1" fillId="3" borderId="1" xfId="0" applyFont="1" applyFill="1" applyBorder="1" applyAlignment="1" applyProtection="1">
      <alignment horizontal="center"/>
      <protection locked="0"/>
    </xf>
    <xf numFmtId="0" fontId="3" fillId="0" borderId="0" xfId="0" applyFont="1" applyBorder="1" applyAlignment="1" applyProtection="1">
      <alignment horizontal="center"/>
      <protection locked="0"/>
    </xf>
    <xf numFmtId="2" fontId="1" fillId="0" borderId="0" xfId="0" applyNumberFormat="1" applyFont="1" applyBorder="1" applyProtection="1">
      <protection locked="0"/>
    </xf>
    <xf numFmtId="0" fontId="1" fillId="0" borderId="0" xfId="0" applyFont="1" applyFill="1" applyBorder="1" applyProtection="1">
      <protection locked="0"/>
    </xf>
    <xf numFmtId="2" fontId="1" fillId="3" borderId="1" xfId="0" applyNumberFormat="1" applyFont="1" applyFill="1" applyBorder="1" applyAlignment="1" applyProtection="1">
      <alignment horizontal="center"/>
      <protection locked="0"/>
    </xf>
    <xf numFmtId="164" fontId="1" fillId="3" borderId="1" xfId="0" applyNumberFormat="1" applyFont="1" applyFill="1" applyBorder="1" applyAlignment="1" applyProtection="1">
      <alignment horizontal="center"/>
      <protection locked="0"/>
    </xf>
    <xf numFmtId="1" fontId="1" fillId="3" borderId="1" xfId="0" applyNumberFormat="1" applyFont="1" applyFill="1" applyBorder="1" applyAlignment="1" applyProtection="1">
      <alignment horizontal="center"/>
      <protection locked="0"/>
    </xf>
    <xf numFmtId="2" fontId="1" fillId="0" borderId="0" xfId="0" applyNumberFormat="1" applyFont="1" applyFill="1"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0" xfId="0" applyFont="1" applyBorder="1" applyAlignment="1" applyProtection="1">
      <alignment horizontal="right"/>
      <protection locked="0"/>
    </xf>
    <xf numFmtId="0" fontId="4" fillId="0" borderId="0" xfId="0" applyFont="1" applyBorder="1" applyProtection="1">
      <protection locked="0"/>
    </xf>
    <xf numFmtId="0" fontId="3" fillId="0" borderId="0" xfId="0" applyFont="1" applyBorder="1" applyProtection="1">
      <protection locked="0"/>
    </xf>
    <xf numFmtId="2" fontId="1" fillId="8" borderId="0" xfId="0" applyNumberFormat="1" applyFont="1" applyFill="1" applyBorder="1" applyAlignment="1" applyProtection="1">
      <alignment horizontal="center"/>
      <protection locked="0"/>
    </xf>
    <xf numFmtId="0" fontId="33" fillId="7" borderId="2" xfId="0" applyFont="1" applyFill="1" applyBorder="1" applyProtection="1">
      <protection locked="0"/>
    </xf>
    <xf numFmtId="0" fontId="27" fillId="7" borderId="2" xfId="0" applyFont="1" applyFill="1" applyBorder="1" applyProtection="1">
      <protection locked="0"/>
    </xf>
    <xf numFmtId="0" fontId="8" fillId="7" borderId="2" xfId="0" applyFont="1" applyFill="1" applyBorder="1" applyProtection="1">
      <protection locked="0"/>
    </xf>
    <xf numFmtId="0" fontId="8" fillId="7" borderId="2" xfId="0" applyFont="1" applyFill="1" applyBorder="1" applyAlignment="1" applyProtection="1">
      <alignment wrapText="1"/>
      <protection locked="0"/>
    </xf>
    <xf numFmtId="0" fontId="1"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6" fillId="0" borderId="0" xfId="0" applyFont="1" applyBorder="1" applyProtection="1">
      <protection locked="0"/>
    </xf>
    <xf numFmtId="0" fontId="7" fillId="0" borderId="0" xfId="0" applyFont="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3" borderId="8" xfId="0" applyFont="1" applyFill="1" applyBorder="1" applyAlignment="1" applyProtection="1">
      <alignment horizontal="center"/>
      <protection locked="0"/>
    </xf>
    <xf numFmtId="0" fontId="5" fillId="4" borderId="8" xfId="0" applyFont="1" applyFill="1" applyBorder="1" applyAlignment="1" applyProtection="1">
      <alignment horizontal="center"/>
      <protection locked="0"/>
    </xf>
    <xf numFmtId="0" fontId="5" fillId="5" borderId="8" xfId="0" applyFont="1" applyFill="1" applyBorder="1" applyAlignment="1" applyProtection="1">
      <alignment horizontal="center"/>
      <protection locked="0"/>
    </xf>
    <xf numFmtId="0" fontId="1" fillId="2" borderId="1" xfId="0" applyFont="1" applyFill="1" applyBorder="1" applyAlignment="1" applyProtection="1">
      <alignment horizontal="center"/>
    </xf>
    <xf numFmtId="164" fontId="1" fillId="2" borderId="1" xfId="0" applyNumberFormat="1" applyFont="1" applyFill="1" applyBorder="1" applyAlignment="1" applyProtection="1">
      <alignment horizontal="center"/>
    </xf>
    <xf numFmtId="2" fontId="1" fillId="2" borderId="1" xfId="0" applyNumberFormat="1" applyFont="1" applyFill="1" applyBorder="1" applyAlignment="1" applyProtection="1">
      <alignment horizontal="center"/>
    </xf>
    <xf numFmtId="1" fontId="1" fillId="2" borderId="1" xfId="0" applyNumberFormat="1" applyFont="1" applyFill="1" applyBorder="1" applyAlignment="1" applyProtection="1">
      <alignment horizontal="center"/>
    </xf>
    <xf numFmtId="0" fontId="28" fillId="4" borderId="0" xfId="0" applyFont="1" applyFill="1" applyAlignment="1">
      <alignment horizontal="center" vertical="center"/>
    </xf>
    <xf numFmtId="0" fontId="42" fillId="4" borderId="0" xfId="0" applyFont="1" applyFill="1" applyAlignment="1">
      <alignment horizontal="center" vertical="center" wrapText="1"/>
    </xf>
    <xf numFmtId="0" fontId="38" fillId="8" borderId="20" xfId="0" applyFont="1" applyFill="1" applyBorder="1" applyAlignment="1">
      <alignment horizontal="center"/>
    </xf>
    <xf numFmtId="0" fontId="38" fillId="8" borderId="21" xfId="0" applyFont="1" applyFill="1" applyBorder="1" applyAlignment="1">
      <alignment horizontal="center"/>
    </xf>
    <xf numFmtId="14" fontId="0" fillId="3" borderId="1" xfId="0" applyNumberFormat="1" applyFill="1" applyBorder="1" applyAlignment="1">
      <alignment horizontal="center" vertical="center"/>
    </xf>
    <xf numFmtId="0" fontId="0" fillId="3" borderId="1" xfId="0" applyFill="1" applyBorder="1" applyAlignment="1">
      <alignment horizontal="center"/>
    </xf>
    <xf numFmtId="0" fontId="0" fillId="3" borderId="1" xfId="0" applyFill="1" applyBorder="1" applyAlignment="1">
      <alignment horizontal="center" vertical="center"/>
    </xf>
    <xf numFmtId="0" fontId="0" fillId="3" borderId="7" xfId="0" applyFill="1" applyBorder="1" applyAlignment="1">
      <alignment horizontal="center"/>
    </xf>
    <xf numFmtId="0" fontId="0" fillId="3" borderId="8" xfId="0" applyFill="1" applyBorder="1" applyAlignment="1">
      <alignment horizontal="center"/>
    </xf>
    <xf numFmtId="0" fontId="13" fillId="0" borderId="0" xfId="0" applyFont="1" applyBorder="1" applyAlignment="1">
      <alignment horizontal="center" vertical="center"/>
    </xf>
    <xf numFmtId="0" fontId="14" fillId="7" borderId="7"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8" xfId="0" applyFont="1" applyFill="1" applyBorder="1" applyAlignment="1">
      <alignment horizontal="center" vertical="center"/>
    </xf>
    <xf numFmtId="0" fontId="32" fillId="7" borderId="0" xfId="0" applyFont="1" applyFill="1" applyBorder="1" applyAlignment="1">
      <alignment horizontal="center" vertical="center"/>
    </xf>
    <xf numFmtId="0" fontId="14" fillId="7" borderId="7" xfId="0" applyFont="1" applyFill="1" applyBorder="1" applyAlignment="1">
      <alignment horizontal="center"/>
    </xf>
    <xf numFmtId="0" fontId="14" fillId="7" borderId="2" xfId="0" applyFont="1" applyFill="1" applyBorder="1" applyAlignment="1">
      <alignment horizontal="center"/>
    </xf>
    <xf numFmtId="0" fontId="14" fillId="7" borderId="8" xfId="0" applyFont="1" applyFill="1" applyBorder="1" applyAlignment="1">
      <alignment horizontal="center"/>
    </xf>
    <xf numFmtId="0" fontId="34" fillId="0" borderId="0" xfId="0" applyFont="1" applyBorder="1" applyAlignment="1">
      <alignment horizontal="center" vertical="center"/>
    </xf>
    <xf numFmtId="0" fontId="0" fillId="3" borderId="2" xfId="0" applyFill="1" applyBorder="1" applyAlignment="1">
      <alignment horizont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4" fillId="7" borderId="0" xfId="0" applyFont="1" applyFill="1" applyBorder="1" applyAlignment="1" applyProtection="1">
      <alignment horizontal="center" vertical="center"/>
      <protection locked="0"/>
    </xf>
    <xf numFmtId="0" fontId="13" fillId="0" borderId="0" xfId="0" applyFont="1" applyBorder="1" applyAlignment="1" applyProtection="1">
      <alignment horizontal="center"/>
      <protection locked="0"/>
    </xf>
    <xf numFmtId="0" fontId="14" fillId="7" borderId="1" xfId="0" applyFont="1" applyFill="1" applyBorder="1" applyAlignment="1" applyProtection="1">
      <alignment horizontal="center"/>
      <protection locked="0"/>
    </xf>
    <xf numFmtId="0" fontId="4"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protection locked="0"/>
    </xf>
    <xf numFmtId="14"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2" fontId="10" fillId="0" borderId="0" xfId="0" applyNumberFormat="1"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3" borderId="7"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14" fillId="7" borderId="7" xfId="0" applyFont="1" applyFill="1" applyBorder="1" applyAlignment="1" applyProtection="1">
      <alignment horizontal="center"/>
      <protection locked="0"/>
    </xf>
    <xf numFmtId="0" fontId="14" fillId="7" borderId="2" xfId="0" applyFont="1" applyFill="1" applyBorder="1" applyAlignment="1" applyProtection="1">
      <alignment horizontal="center"/>
      <protection locked="0"/>
    </xf>
    <xf numFmtId="0" fontId="14" fillId="7" borderId="8" xfId="0" applyFont="1" applyFill="1" applyBorder="1" applyAlignment="1" applyProtection="1">
      <alignment horizontal="center"/>
      <protection locked="0"/>
    </xf>
    <xf numFmtId="0" fontId="15" fillId="0" borderId="2" xfId="0" applyFont="1" applyBorder="1" applyAlignment="1" applyProtection="1">
      <alignment horizontal="center" vertical="top"/>
      <protection locked="0"/>
    </xf>
    <xf numFmtId="0" fontId="14" fillId="7" borderId="7" xfId="0" applyFont="1" applyFill="1" applyBorder="1" applyAlignment="1" applyProtection="1">
      <alignment horizontal="center" vertical="center"/>
      <protection locked="0"/>
    </xf>
    <xf numFmtId="0" fontId="14" fillId="7" borderId="2"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0" fontId="10" fillId="3" borderId="7" xfId="0" applyFont="1" applyFill="1" applyBorder="1" applyAlignment="1">
      <alignment horizontal="center"/>
    </xf>
    <xf numFmtId="0" fontId="10" fillId="3" borderId="2" xfId="0" applyFont="1" applyFill="1" applyBorder="1" applyAlignment="1">
      <alignment horizontal="center"/>
    </xf>
    <xf numFmtId="0" fontId="10" fillId="3" borderId="8" xfId="0" applyFont="1" applyFill="1" applyBorder="1" applyAlignment="1">
      <alignment horizontal="center"/>
    </xf>
    <xf numFmtId="0" fontId="40" fillId="8" borderId="0" xfId="0" applyFont="1" applyFill="1" applyAlignment="1">
      <alignment horizontal="center"/>
    </xf>
    <xf numFmtId="0" fontId="16" fillId="7" borderId="7" xfId="0" applyFont="1" applyFill="1" applyBorder="1" applyAlignment="1" applyProtection="1">
      <alignment horizontal="center"/>
      <protection locked="0"/>
    </xf>
    <xf numFmtId="0" fontId="16" fillId="7" borderId="2" xfId="0" applyFont="1" applyFill="1" applyBorder="1" applyAlignment="1" applyProtection="1">
      <alignment horizontal="center"/>
      <protection locked="0"/>
    </xf>
    <xf numFmtId="0" fontId="16" fillId="7" borderId="8" xfId="0" applyFont="1" applyFill="1" applyBorder="1" applyAlignment="1" applyProtection="1">
      <alignment horizontal="center"/>
      <protection locked="0"/>
    </xf>
    <xf numFmtId="0" fontId="10" fillId="0" borderId="22" xfId="0" applyFont="1" applyBorder="1" applyAlignment="1" applyProtection="1">
      <alignment horizontal="center"/>
      <protection locked="0"/>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13" fillId="0" borderId="0" xfId="0" applyFont="1" applyBorder="1" applyAlignment="1">
      <alignment horizontal="center"/>
    </xf>
  </cellXfs>
  <cellStyles count="1">
    <cellStyle name="Normal" xfId="0" builtinId="0"/>
  </cellStyles>
  <dxfs count="71">
    <dxf>
      <font>
        <condense val="0"/>
        <extend val="0"/>
        <color indexed="41"/>
      </font>
    </dxf>
    <dxf>
      <fill>
        <patternFill>
          <bgColor indexed="10"/>
        </patternFill>
      </fill>
    </dxf>
    <dxf>
      <fill>
        <patternFill>
          <bgColor indexed="12"/>
        </patternFill>
      </fill>
    </dxf>
    <dxf>
      <font>
        <b/>
        <i val="0"/>
        <condense val="0"/>
        <extend val="0"/>
        <color indexed="9"/>
      </font>
      <fill>
        <patternFill>
          <bgColor indexed="10"/>
        </patternFill>
      </fill>
    </dxf>
    <dxf>
      <font>
        <b/>
        <i val="0"/>
        <condense val="0"/>
        <extend val="0"/>
        <color indexed="9"/>
      </font>
      <fill>
        <patternFill>
          <bgColor indexed="12"/>
        </patternFill>
      </fill>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12"/>
      </font>
      <fill>
        <patternFill>
          <bgColor indexed="12"/>
        </patternFill>
      </fill>
      <border>
        <left style="thin">
          <color indexed="12"/>
        </left>
        <right style="thin">
          <color indexed="12"/>
        </right>
        <top style="thin">
          <color indexed="12"/>
        </top>
        <bottom style="thin">
          <color indexed="12"/>
        </bottom>
      </border>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12"/>
      </font>
      <fill>
        <patternFill>
          <bgColor indexed="12"/>
        </patternFill>
      </fill>
      <border>
        <left style="thin">
          <color indexed="12"/>
        </left>
        <right style="thin">
          <color indexed="12"/>
        </right>
        <top style="thin">
          <color indexed="12"/>
        </top>
        <bottom style="thin">
          <color indexed="12"/>
        </bottom>
      </border>
    </dxf>
    <dxf>
      <fill>
        <patternFill>
          <bgColor indexed="42"/>
        </patternFill>
      </fill>
    </dxf>
    <dxf>
      <fill>
        <patternFill>
          <bgColor indexed="42"/>
        </patternFill>
      </fill>
    </dxf>
    <dxf>
      <fill>
        <patternFill>
          <bgColor indexed="42"/>
        </patternFill>
      </fill>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9"/>
      </font>
      <fill>
        <patternFill>
          <bgColor indexed="62"/>
        </patternFill>
      </fill>
    </dxf>
    <dxf>
      <font>
        <condense val="0"/>
        <extend val="0"/>
        <color indexed="12"/>
      </font>
      <fill>
        <patternFill>
          <bgColor indexed="12"/>
        </patternFill>
      </fill>
    </dxf>
    <dxf>
      <font>
        <b/>
        <i val="0"/>
        <condense val="0"/>
        <extend val="0"/>
        <color indexed="9"/>
      </font>
      <fill>
        <patternFill>
          <bgColor indexed="12"/>
        </patternFill>
      </fill>
    </dxf>
    <dxf>
      <font>
        <condense val="0"/>
        <extend val="0"/>
        <color indexed="9"/>
      </font>
      <fill>
        <patternFill>
          <bgColor indexed="9"/>
        </patternFill>
      </fill>
    </dxf>
    <dxf>
      <font>
        <condense val="0"/>
        <extend val="0"/>
        <color indexed="42"/>
      </font>
      <fill>
        <patternFill>
          <bgColor indexed="42"/>
        </patternFill>
      </fill>
    </dxf>
    <dxf>
      <font>
        <condense val="0"/>
        <extend val="0"/>
        <color auto="1"/>
      </font>
      <fill>
        <patternFill>
          <bgColor indexed="41"/>
        </patternFill>
      </fill>
    </dxf>
    <dxf>
      <font>
        <condense val="0"/>
        <extend val="0"/>
        <color indexed="42"/>
      </font>
      <fill>
        <patternFill>
          <bgColor indexed="42"/>
        </patternFill>
      </fill>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dxf>
    <dxf>
      <fill>
        <patternFill>
          <bgColor indexed="26"/>
        </patternFill>
      </fill>
    </dxf>
    <dxf>
      <fill>
        <patternFill>
          <bgColor indexed="42"/>
        </patternFill>
      </fill>
    </dxf>
    <dxf>
      <fill>
        <patternFill>
          <bgColor indexed="41"/>
        </patternFill>
      </fill>
    </dxf>
    <dxf>
      <font>
        <b/>
        <i val="0"/>
        <condense val="0"/>
        <extend val="0"/>
        <color indexed="9"/>
      </font>
      <fill>
        <patternFill>
          <bgColor indexed="12"/>
        </patternFill>
      </fill>
    </dxf>
    <dxf>
      <fill>
        <patternFill>
          <bgColor indexed="42"/>
        </patternFill>
      </fill>
    </dxf>
    <dxf>
      <fill>
        <patternFill>
          <bgColor indexed="41"/>
        </patternFill>
      </fill>
    </dxf>
    <dxf>
      <fill>
        <patternFill>
          <bgColor indexed="26"/>
        </patternFill>
      </fill>
    </dxf>
    <dxf>
      <font>
        <condense val="0"/>
        <extend val="0"/>
        <color auto="1"/>
      </font>
      <fill>
        <patternFill>
          <bgColor indexed="41"/>
        </patternFill>
      </fill>
    </dxf>
    <dxf>
      <font>
        <condense val="0"/>
        <extend val="0"/>
        <color indexed="10"/>
      </font>
      <fill>
        <patternFill>
          <bgColor indexed="1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Viscosity &amp; Hydraulic Pressure</a:t>
            </a:r>
          </a:p>
        </c:rich>
      </c:tx>
      <c:layout>
        <c:manualLayout>
          <c:xMode val="edge"/>
          <c:yMode val="edge"/>
          <c:x val="0.31818191110183103"/>
          <c:y val="3.3033057251385098E-2"/>
        </c:manualLayout>
      </c:layout>
      <c:overlay val="0"/>
      <c:spPr>
        <a:noFill/>
        <a:ln w="25400">
          <a:noFill/>
        </a:ln>
      </c:spPr>
    </c:title>
    <c:autoTitleDeleted val="0"/>
    <c:plotArea>
      <c:layout>
        <c:manualLayout>
          <c:layoutTarget val="inner"/>
          <c:xMode val="edge"/>
          <c:yMode val="edge"/>
          <c:x val="0.10765553383144701"/>
          <c:y val="9.3093161344812603E-2"/>
          <c:w val="0.77272749839016097"/>
          <c:h val="0.79279337403324301"/>
        </c:manualLayout>
      </c:layout>
      <c:lineChart>
        <c:grouping val="standard"/>
        <c:varyColors val="0"/>
        <c:ser>
          <c:idx val="1"/>
          <c:order val="0"/>
          <c:tx>
            <c:v>Hydraulic Pressure</c:v>
          </c:tx>
          <c:spPr>
            <a:ln w="12700">
              <a:solidFill>
                <a:srgbClr val="FF00FF"/>
              </a:solidFill>
              <a:prstDash val="solid"/>
            </a:ln>
          </c:spPr>
          <c:marker>
            <c:symbol val="square"/>
            <c:size val="5"/>
            <c:spPr>
              <a:solidFill>
                <a:srgbClr val="FF00FF"/>
              </a:solidFill>
              <a:ln>
                <a:solidFill>
                  <a:srgbClr val="FF00FF"/>
                </a:solidFill>
                <a:prstDash val="solid"/>
              </a:ln>
            </c:spPr>
          </c:marker>
          <c:cat>
            <c:numRef>
              <c:f>'Fill Time'!$D$15:$D$25</c:f>
              <c:numCache>
                <c:formatCode>0.00</c:formatCode>
                <c:ptCount val="11"/>
                <c:pt idx="0">
                  <c:v>3.67</c:v>
                </c:pt>
                <c:pt idx="1">
                  <c:v>1.8</c:v>
                </c:pt>
                <c:pt idx="2">
                  <c:v>1.1399999999999999</c:v>
                </c:pt>
                <c:pt idx="3">
                  <c:v>0.86</c:v>
                </c:pt>
                <c:pt idx="4">
                  <c:v>0.7</c:v>
                </c:pt>
                <c:pt idx="5">
                  <c:v>0.6</c:v>
                </c:pt>
                <c:pt idx="6">
                  <c:v>0.53</c:v>
                </c:pt>
                <c:pt idx="7">
                  <c:v>0.48</c:v>
                </c:pt>
                <c:pt idx="8">
                  <c:v>0.44</c:v>
                </c:pt>
              </c:numCache>
            </c:numRef>
          </c:cat>
          <c:val>
            <c:numRef>
              <c:f>'Fill Time'!$F$15:$F$25</c:f>
              <c:numCache>
                <c:formatCode>General</c:formatCode>
                <c:ptCount val="11"/>
                <c:pt idx="0">
                  <c:v>1415</c:v>
                </c:pt>
                <c:pt idx="1">
                  <c:v>1340</c:v>
                </c:pt>
                <c:pt idx="2">
                  <c:v>733</c:v>
                </c:pt>
                <c:pt idx="3">
                  <c:v>722</c:v>
                </c:pt>
                <c:pt idx="4">
                  <c:v>763</c:v>
                </c:pt>
                <c:pt idx="5">
                  <c:v>796</c:v>
                </c:pt>
                <c:pt idx="6">
                  <c:v>829</c:v>
                </c:pt>
                <c:pt idx="7">
                  <c:v>860</c:v>
                </c:pt>
                <c:pt idx="8">
                  <c:v>895</c:v>
                </c:pt>
              </c:numCache>
            </c:numRef>
          </c:val>
          <c:smooth val="0"/>
          <c:extLst>
            <c:ext xmlns:c16="http://schemas.microsoft.com/office/drawing/2014/chart" uri="{C3380CC4-5D6E-409C-BE32-E72D297353CC}">
              <c16:uniqueId val="{00000000-BE18-2649-8D8C-B4238982B2A4}"/>
            </c:ext>
          </c:extLst>
        </c:ser>
        <c:dLbls>
          <c:showLegendKey val="0"/>
          <c:showVal val="0"/>
          <c:showCatName val="0"/>
          <c:showSerName val="0"/>
          <c:showPercent val="0"/>
          <c:showBubbleSize val="0"/>
        </c:dLbls>
        <c:marker val="1"/>
        <c:smooth val="0"/>
        <c:axId val="-2028626280"/>
        <c:axId val="-2048954440"/>
      </c:lineChart>
      <c:lineChart>
        <c:grouping val="standard"/>
        <c:varyColors val="0"/>
        <c:ser>
          <c:idx val="0"/>
          <c:order val="1"/>
          <c:tx>
            <c:v>Apparent Viscosity</c:v>
          </c:tx>
          <c:spPr>
            <a:ln w="12700">
              <a:solidFill>
                <a:srgbClr val="000080"/>
              </a:solidFill>
              <a:prstDash val="solid"/>
            </a:ln>
          </c:spPr>
          <c:marker>
            <c:symbol val="diamond"/>
            <c:size val="5"/>
            <c:spPr>
              <a:solidFill>
                <a:srgbClr val="000080"/>
              </a:solidFill>
              <a:ln>
                <a:solidFill>
                  <a:srgbClr val="000080"/>
                </a:solidFill>
                <a:prstDash val="solid"/>
              </a:ln>
            </c:spPr>
          </c:marker>
          <c:val>
            <c:numRef>
              <c:f>'Fill Time'!$G$15:$G$25</c:f>
              <c:numCache>
                <c:formatCode>0</c:formatCode>
                <c:ptCount val="11"/>
                <c:pt idx="0">
                  <c:v>58162.159999999989</c:v>
                </c:pt>
                <c:pt idx="1">
                  <c:v>27014.399999999998</c:v>
                </c:pt>
                <c:pt idx="2">
                  <c:v>9358.9439999999995</c:v>
                </c:pt>
                <c:pt idx="3">
                  <c:v>6954.3039999999992</c:v>
                </c:pt>
                <c:pt idx="4">
                  <c:v>5981.92</c:v>
                </c:pt>
                <c:pt idx="5">
                  <c:v>5349.119999999999</c:v>
                </c:pt>
                <c:pt idx="6">
                  <c:v>4920.9439999999995</c:v>
                </c:pt>
                <c:pt idx="7">
                  <c:v>4623.3599999999997</c:v>
                </c:pt>
                <c:pt idx="8">
                  <c:v>4410.5600000000004</c:v>
                </c:pt>
                <c:pt idx="9">
                  <c:v>0</c:v>
                </c:pt>
                <c:pt idx="10">
                  <c:v>0</c:v>
                </c:pt>
              </c:numCache>
            </c:numRef>
          </c:val>
          <c:smooth val="0"/>
          <c:extLst>
            <c:ext xmlns:c16="http://schemas.microsoft.com/office/drawing/2014/chart" uri="{C3380CC4-5D6E-409C-BE32-E72D297353CC}">
              <c16:uniqueId val="{00000001-BE18-2649-8D8C-B4238982B2A4}"/>
            </c:ext>
          </c:extLst>
        </c:ser>
        <c:dLbls>
          <c:showLegendKey val="0"/>
          <c:showVal val="0"/>
          <c:showCatName val="0"/>
          <c:showSerName val="0"/>
          <c:showPercent val="0"/>
          <c:showBubbleSize val="0"/>
        </c:dLbls>
        <c:marker val="1"/>
        <c:smooth val="0"/>
        <c:axId val="-2039405256"/>
        <c:axId val="-2039106152"/>
      </c:lineChart>
      <c:catAx>
        <c:axId val="-202862628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Fill Time (s)</a:t>
                </a:r>
              </a:p>
            </c:rich>
          </c:tx>
          <c:layout>
            <c:manualLayout>
              <c:xMode val="edge"/>
              <c:yMode val="edge"/>
              <c:x val="0.43779917091454901"/>
              <c:y val="0.94594663947148305"/>
            </c:manualLayout>
          </c:layout>
          <c:overlay val="0"/>
          <c:spPr>
            <a:noFill/>
            <a:ln w="25400">
              <a:noFill/>
            </a:ln>
          </c:spPr>
        </c:title>
        <c:numFmt formatCode="0.00"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48954440"/>
        <c:crosses val="autoZero"/>
        <c:auto val="0"/>
        <c:lblAlgn val="ctr"/>
        <c:lblOffset val="100"/>
        <c:tickLblSkip val="1"/>
        <c:tickMarkSkip val="1"/>
        <c:noMultiLvlLbl val="0"/>
      </c:catAx>
      <c:valAx>
        <c:axId val="-20489544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Hydraulic Pressure (psi)</a:t>
                </a:r>
              </a:p>
            </c:rich>
          </c:tx>
          <c:layout>
            <c:manualLayout>
              <c:xMode val="edge"/>
              <c:yMode val="edge"/>
              <c:x val="9.56938078501747E-3"/>
              <c:y val="0.3453455985372079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28626280"/>
        <c:crosses val="autoZero"/>
        <c:crossBetween val="between"/>
      </c:valAx>
      <c:catAx>
        <c:axId val="-2039405256"/>
        <c:scaling>
          <c:orientation val="minMax"/>
        </c:scaling>
        <c:delete val="1"/>
        <c:axPos val="b"/>
        <c:majorTickMark val="out"/>
        <c:minorTickMark val="none"/>
        <c:tickLblPos val="nextTo"/>
        <c:crossAx val="-2039106152"/>
        <c:crosses val="autoZero"/>
        <c:auto val="0"/>
        <c:lblAlgn val="ctr"/>
        <c:lblOffset val="100"/>
        <c:noMultiLvlLbl val="0"/>
      </c:catAx>
      <c:valAx>
        <c:axId val="-2039106152"/>
        <c:scaling>
          <c:orientation val="minMax"/>
        </c:scaling>
        <c:delete val="0"/>
        <c:axPos val="r"/>
        <c:title>
          <c:tx>
            <c:rich>
              <a:bodyPr/>
              <a:lstStyle/>
              <a:p>
                <a:pPr>
                  <a:defRPr sz="800" b="1" i="0" u="none" strike="noStrike" baseline="0">
                    <a:solidFill>
                      <a:srgbClr val="000000"/>
                    </a:solidFill>
                    <a:latin typeface="Arial"/>
                    <a:ea typeface="Arial"/>
                    <a:cs typeface="Arial"/>
                  </a:defRPr>
                </a:pPr>
                <a:r>
                  <a:rPr lang="en-US"/>
                  <a:t>Apparent Viscosity (Pa-s or Poise)</a:t>
                </a:r>
              </a:p>
            </c:rich>
          </c:tx>
          <c:layout>
            <c:manualLayout>
              <c:xMode val="edge"/>
              <c:yMode val="edge"/>
              <c:x val="0.95933042369800103"/>
              <c:y val="0.2822824892391089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39405256"/>
        <c:crosses val="max"/>
        <c:crossBetween val="between"/>
      </c:valAx>
      <c:spPr>
        <a:solidFill>
          <a:srgbClr val="C0C0C0"/>
        </a:solidFill>
        <a:ln w="12700">
          <a:solidFill>
            <a:srgbClr val="808080"/>
          </a:solidFill>
          <a:prstDash val="solid"/>
        </a:ln>
      </c:spPr>
    </c:plotArea>
    <c:legend>
      <c:legendPos val="r"/>
      <c:layout>
        <c:manualLayout>
          <c:xMode val="edge"/>
          <c:yMode val="edge"/>
          <c:x val="0.57894753749355699"/>
          <c:y val="0.105105182163498"/>
          <c:w val="0.26555031678423502"/>
          <c:h val="6.6066114502770196E-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t>Gate Freeze</a:t>
            </a:r>
          </a:p>
        </c:rich>
      </c:tx>
      <c:layout>
        <c:manualLayout>
          <c:xMode val="edge"/>
          <c:yMode val="edge"/>
          <c:x val="0.42751804284574102"/>
          <c:y val="3.8461578589888197E-2"/>
        </c:manualLayout>
      </c:layout>
      <c:overlay val="0"/>
      <c:spPr>
        <a:noFill/>
        <a:ln w="25400">
          <a:noFill/>
        </a:ln>
      </c:spPr>
    </c:title>
    <c:autoTitleDeleted val="0"/>
    <c:plotArea>
      <c:layout>
        <c:manualLayout>
          <c:layoutTarget val="inner"/>
          <c:xMode val="edge"/>
          <c:yMode val="edge"/>
          <c:x val="0.15233401526687301"/>
          <c:y val="0.119658244501874"/>
          <c:w val="0.82063808224412405"/>
          <c:h val="0.69658192335019697"/>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'Gate Freeze'!$C$15:$C$22</c:f>
              <c:numCache>
                <c:formatCode>0.00</c:formatCode>
                <c:ptCount val="8"/>
                <c:pt idx="0">
                  <c:v>2</c:v>
                </c:pt>
                <c:pt idx="1">
                  <c:v>2.5</c:v>
                </c:pt>
                <c:pt idx="2">
                  <c:v>3</c:v>
                </c:pt>
                <c:pt idx="3">
                  <c:v>3.5</c:v>
                </c:pt>
                <c:pt idx="4">
                  <c:v>4</c:v>
                </c:pt>
                <c:pt idx="5">
                  <c:v>4.5</c:v>
                </c:pt>
                <c:pt idx="6">
                  <c:v>5</c:v>
                </c:pt>
                <c:pt idx="7">
                  <c:v>5.5</c:v>
                </c:pt>
              </c:numCache>
            </c:numRef>
          </c:cat>
          <c:val>
            <c:numRef>
              <c:f>'Gate Freeze'!$G$15:$G$22</c:f>
              <c:numCache>
                <c:formatCode>General</c:formatCode>
                <c:ptCount val="8"/>
                <c:pt idx="0">
                  <c:v>44.100999999999999</c:v>
                </c:pt>
                <c:pt idx="1">
                  <c:v>44.304500000000004</c:v>
                </c:pt>
                <c:pt idx="2">
                  <c:v>44.622</c:v>
                </c:pt>
                <c:pt idx="3">
                  <c:v>44.784999999999997</c:v>
                </c:pt>
                <c:pt idx="4">
                  <c:v>45.005000000000003</c:v>
                </c:pt>
                <c:pt idx="5">
                  <c:v>45.033500000000004</c:v>
                </c:pt>
                <c:pt idx="6">
                  <c:v>45.078499999999998</c:v>
                </c:pt>
                <c:pt idx="7">
                  <c:v>45.021000000000001</c:v>
                </c:pt>
              </c:numCache>
            </c:numRef>
          </c:val>
          <c:smooth val="0"/>
          <c:extLst>
            <c:ext xmlns:c16="http://schemas.microsoft.com/office/drawing/2014/chart" uri="{C3380CC4-5D6E-409C-BE32-E72D297353CC}">
              <c16:uniqueId val="{00000000-10D3-9449-B1D9-A3275F09812B}"/>
            </c:ext>
          </c:extLst>
        </c:ser>
        <c:dLbls>
          <c:showLegendKey val="0"/>
          <c:showVal val="0"/>
          <c:showCatName val="0"/>
          <c:showSerName val="0"/>
          <c:showPercent val="0"/>
          <c:showBubbleSize val="0"/>
        </c:dLbls>
        <c:marker val="1"/>
        <c:smooth val="0"/>
        <c:axId val="-2041834872"/>
        <c:axId val="-2042368424"/>
      </c:lineChart>
      <c:catAx>
        <c:axId val="-2041834872"/>
        <c:scaling>
          <c:orientation val="minMax"/>
        </c:scaling>
        <c:delete val="0"/>
        <c:axPos val="b"/>
        <c:title>
          <c:tx>
            <c:rich>
              <a:bodyPr/>
              <a:lstStyle/>
              <a:p>
                <a:pPr>
                  <a:defRPr sz="875" b="1" i="0" u="none" strike="noStrike" baseline="0">
                    <a:solidFill>
                      <a:srgbClr val="000000"/>
                    </a:solidFill>
                    <a:latin typeface="Arial"/>
                    <a:ea typeface="Arial"/>
                    <a:cs typeface="Arial"/>
                  </a:defRPr>
                </a:pPr>
                <a:r>
                  <a:t>Hold Time (s)</a:t>
                </a:r>
              </a:p>
            </c:rich>
          </c:tx>
          <c:layout>
            <c:manualLayout>
              <c:xMode val="edge"/>
              <c:yMode val="edge"/>
              <c:x val="0.49631404974045801"/>
              <c:y val="0.92307788615731601"/>
            </c:manualLayout>
          </c:layout>
          <c:overlay val="0"/>
          <c:spPr>
            <a:noFill/>
            <a:ln w="25400">
              <a:noFill/>
            </a:ln>
          </c:spPr>
        </c:title>
        <c:numFmt formatCode="0.00" sourceLinked="1"/>
        <c:majorTickMark val="none"/>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042368424"/>
        <c:crosses val="autoZero"/>
        <c:auto val="1"/>
        <c:lblAlgn val="ctr"/>
        <c:lblOffset val="100"/>
        <c:tickLblSkip val="1"/>
        <c:tickMarkSkip val="1"/>
        <c:noMultiLvlLbl val="0"/>
      </c:catAx>
      <c:valAx>
        <c:axId val="-2042368424"/>
        <c:scaling>
          <c:orientation val="minMax"/>
          <c:max val="45.5"/>
          <c:min val="44"/>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t>Part Weight (g)</a:t>
                </a:r>
              </a:p>
            </c:rich>
          </c:tx>
          <c:layout>
            <c:manualLayout>
              <c:xMode val="edge"/>
              <c:yMode val="edge"/>
              <c:x val="1.9656001969919099E-2"/>
              <c:y val="0.324786663647945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0418348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25400</xdr:colOff>
      <xdr:row>12</xdr:row>
      <xdr:rowOff>50800</xdr:rowOff>
    </xdr:from>
    <xdr:to>
      <xdr:col>14</xdr:col>
      <xdr:colOff>622300</xdr:colOff>
      <xdr:row>40</xdr:row>
      <xdr:rowOff>101600</xdr:rowOff>
    </xdr:to>
    <xdr:graphicFrame macro="">
      <xdr:nvGraphicFramePr>
        <xdr:cNvPr id="3073" name="Chart 1">
          <a:extLst>
            <a:ext uri="{FF2B5EF4-FFF2-40B4-BE49-F238E27FC236}">
              <a16:creationId xmlns:a16="http://schemas.microsoft.com/office/drawing/2014/main" id="{00000000-0008-0000-01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50800</xdr:colOff>
      <xdr:row>13</xdr:row>
      <xdr:rowOff>0</xdr:rowOff>
    </xdr:from>
    <xdr:to>
      <xdr:col>14</xdr:col>
      <xdr:colOff>508000</xdr:colOff>
      <xdr:row>28</xdr:row>
      <xdr:rowOff>0</xdr:rowOff>
    </xdr:to>
    <xdr:graphicFrame macro="">
      <xdr:nvGraphicFramePr>
        <xdr:cNvPr id="4097" name="Chart 1">
          <a:extLst>
            <a:ext uri="{FF2B5EF4-FFF2-40B4-BE49-F238E27FC236}">
              <a16:creationId xmlns:a16="http://schemas.microsoft.com/office/drawing/2014/main" id="{00000000-0008-0000-02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114300</xdr:colOff>
      <xdr:row>11</xdr:row>
      <xdr:rowOff>63500</xdr:rowOff>
    </xdr:from>
    <xdr:to>
      <xdr:col>8</xdr:col>
      <xdr:colOff>190500</xdr:colOff>
      <xdr:row>24</xdr:row>
      <xdr:rowOff>76200</xdr:rowOff>
    </xdr:to>
    <xdr:grpSp>
      <xdr:nvGrpSpPr>
        <xdr:cNvPr id="2049" name="Group 1">
          <a:extLst>
            <a:ext uri="{FF2B5EF4-FFF2-40B4-BE49-F238E27FC236}">
              <a16:creationId xmlns:a16="http://schemas.microsoft.com/office/drawing/2014/main" id="{00000000-0008-0000-0300-000001080000}"/>
            </a:ext>
          </a:extLst>
        </xdr:cNvPr>
        <xdr:cNvGrpSpPr>
          <a:grpSpLocks noChangeAspect="1"/>
        </xdr:cNvGrpSpPr>
      </xdr:nvGrpSpPr>
      <xdr:grpSpPr bwMode="auto">
        <a:xfrm>
          <a:off x="3835400" y="2044700"/>
          <a:ext cx="2095500" cy="2336800"/>
          <a:chOff x="258" y="190"/>
          <a:chExt cx="198" cy="231"/>
        </a:xfrm>
      </xdr:grpSpPr>
      <xdr:grpSp>
        <xdr:nvGrpSpPr>
          <xdr:cNvPr id="2050" name="Group 2">
            <a:extLst>
              <a:ext uri="{FF2B5EF4-FFF2-40B4-BE49-F238E27FC236}">
                <a16:creationId xmlns:a16="http://schemas.microsoft.com/office/drawing/2014/main" id="{00000000-0008-0000-0300-000002080000}"/>
              </a:ext>
            </a:extLst>
          </xdr:cNvPr>
          <xdr:cNvGrpSpPr>
            <a:grpSpLocks noChangeAspect="1"/>
          </xdr:cNvGrpSpPr>
        </xdr:nvGrpSpPr>
        <xdr:grpSpPr bwMode="auto">
          <a:xfrm>
            <a:off x="258" y="190"/>
            <a:ext cx="198" cy="231"/>
            <a:chOff x="313" y="190"/>
            <a:chExt cx="198" cy="231"/>
          </a:xfrm>
        </xdr:grpSpPr>
        <xdr:sp macro="" textlink="">
          <xdr:nvSpPr>
            <xdr:cNvPr id="2051" name="Text Box 3">
              <a:extLst>
                <a:ext uri="{FF2B5EF4-FFF2-40B4-BE49-F238E27FC236}">
                  <a16:creationId xmlns:a16="http://schemas.microsoft.com/office/drawing/2014/main" id="{00000000-0008-0000-0300-000003080000}"/>
                </a:ext>
              </a:extLst>
            </xdr:cNvPr>
            <xdr:cNvSpPr txBox="1">
              <a:spLocks noChangeAspect="1" noChangeArrowheads="1"/>
            </xdr:cNvSpPr>
          </xdr:nvSpPr>
          <xdr:spPr bwMode="auto">
            <a:xfrm>
              <a:off x="313" y="265"/>
              <a:ext cx="57" cy="1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sz="800" b="0" i="0" u="none" strike="noStrike" baseline="0">
                  <a:solidFill>
                    <a:srgbClr val="000000"/>
                  </a:solidFill>
                  <a:latin typeface="Arial"/>
                  <a:ea typeface="Arial"/>
                  <a:cs typeface="Arial"/>
                </a:rPr>
                <a:t>Length</a:t>
              </a:r>
            </a:p>
            <a:p>
              <a:pPr algn="ctr" rtl="0">
                <a:lnSpc>
                  <a:spcPts val="900"/>
                </a:lnSpc>
                <a:defRPr sz="1000"/>
              </a:pPr>
              <a:endParaRPr lang="en-US" sz="800" b="0" i="0" u="none" strike="noStrike" baseline="0">
                <a:solidFill>
                  <a:srgbClr val="000000"/>
                </a:solidFill>
                <a:latin typeface="Arial"/>
                <a:ea typeface="Arial"/>
                <a:cs typeface="Arial"/>
              </a:endParaRPr>
            </a:p>
          </xdr:txBody>
        </xdr:sp>
        <xdr:grpSp>
          <xdr:nvGrpSpPr>
            <xdr:cNvPr id="2052" name="Group 4">
              <a:extLst>
                <a:ext uri="{FF2B5EF4-FFF2-40B4-BE49-F238E27FC236}">
                  <a16:creationId xmlns:a16="http://schemas.microsoft.com/office/drawing/2014/main" id="{00000000-0008-0000-0300-000004080000}"/>
                </a:ext>
              </a:extLst>
            </xdr:cNvPr>
            <xdr:cNvGrpSpPr>
              <a:grpSpLocks noChangeAspect="1"/>
            </xdr:cNvGrpSpPr>
          </xdr:nvGrpSpPr>
          <xdr:grpSpPr bwMode="auto">
            <a:xfrm>
              <a:off x="335" y="190"/>
              <a:ext cx="176" cy="231"/>
              <a:chOff x="335" y="183"/>
              <a:chExt cx="176" cy="231"/>
            </a:xfrm>
          </xdr:grpSpPr>
          <xdr:grpSp>
            <xdr:nvGrpSpPr>
              <xdr:cNvPr id="2053" name="Group 5">
                <a:extLst>
                  <a:ext uri="{FF2B5EF4-FFF2-40B4-BE49-F238E27FC236}">
                    <a16:creationId xmlns:a16="http://schemas.microsoft.com/office/drawing/2014/main" id="{00000000-0008-0000-0300-000005080000}"/>
                  </a:ext>
                </a:extLst>
              </xdr:cNvPr>
              <xdr:cNvGrpSpPr>
                <a:grpSpLocks noChangeAspect="1"/>
              </xdr:cNvGrpSpPr>
            </xdr:nvGrpSpPr>
            <xdr:grpSpPr bwMode="auto">
              <a:xfrm>
                <a:off x="360" y="183"/>
                <a:ext cx="151" cy="224"/>
                <a:chOff x="362" y="183"/>
                <a:chExt cx="151" cy="224"/>
              </a:xfrm>
            </xdr:grpSpPr>
            <xdr:grpSp>
              <xdr:nvGrpSpPr>
                <xdr:cNvPr id="2054" name="Group 6">
                  <a:extLst>
                    <a:ext uri="{FF2B5EF4-FFF2-40B4-BE49-F238E27FC236}">
                      <a16:creationId xmlns:a16="http://schemas.microsoft.com/office/drawing/2014/main" id="{00000000-0008-0000-0300-000006080000}"/>
                    </a:ext>
                  </a:extLst>
                </xdr:cNvPr>
                <xdr:cNvGrpSpPr>
                  <a:grpSpLocks noChangeAspect="1"/>
                </xdr:cNvGrpSpPr>
              </xdr:nvGrpSpPr>
              <xdr:grpSpPr bwMode="auto">
                <a:xfrm>
                  <a:off x="362" y="183"/>
                  <a:ext cx="151" cy="224"/>
                  <a:chOff x="370" y="183"/>
                  <a:chExt cx="151" cy="224"/>
                </a:xfrm>
              </xdr:grpSpPr>
              <xdr:grpSp>
                <xdr:nvGrpSpPr>
                  <xdr:cNvPr id="2055" name="Group 7">
                    <a:extLst>
                      <a:ext uri="{FF2B5EF4-FFF2-40B4-BE49-F238E27FC236}">
                        <a16:creationId xmlns:a16="http://schemas.microsoft.com/office/drawing/2014/main" id="{00000000-0008-0000-0300-000007080000}"/>
                      </a:ext>
                    </a:extLst>
                  </xdr:cNvPr>
                  <xdr:cNvGrpSpPr>
                    <a:grpSpLocks noChangeAspect="1"/>
                  </xdr:cNvGrpSpPr>
                </xdr:nvGrpSpPr>
                <xdr:grpSpPr bwMode="auto">
                  <a:xfrm>
                    <a:off x="370" y="183"/>
                    <a:ext cx="151" cy="224"/>
                    <a:chOff x="370" y="183"/>
                    <a:chExt cx="151" cy="224"/>
                  </a:xfrm>
                </xdr:grpSpPr>
                <xdr:sp macro="" textlink="">
                  <xdr:nvSpPr>
                    <xdr:cNvPr id="2056" name="Rectangle 8">
                      <a:extLst>
                        <a:ext uri="{FF2B5EF4-FFF2-40B4-BE49-F238E27FC236}">
                          <a16:creationId xmlns:a16="http://schemas.microsoft.com/office/drawing/2014/main" id="{00000000-0008-0000-0300-000008080000}"/>
                        </a:ext>
                      </a:extLst>
                    </xdr:cNvPr>
                    <xdr:cNvSpPr>
                      <a:spLocks noChangeAspect="1" noChangeArrowheads="1"/>
                    </xdr:cNvSpPr>
                  </xdr:nvSpPr>
                  <xdr:spPr bwMode="auto">
                    <a:xfrm>
                      <a:off x="402" y="206"/>
                      <a:ext cx="119" cy="16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rtlCol="0"/>
                    <a:lstStyle/>
                    <a:p>
                      <a:pPr algn="ctr"/>
                      <a:endParaRPr lang="en-US"/>
                    </a:p>
                  </xdr:txBody>
                </xdr:sp>
                <xdr:sp macro="" textlink="">
                  <xdr:nvSpPr>
                    <xdr:cNvPr id="2057" name="Oval 9">
                      <a:extLst>
                        <a:ext uri="{FF2B5EF4-FFF2-40B4-BE49-F238E27FC236}">
                          <a16:creationId xmlns:a16="http://schemas.microsoft.com/office/drawing/2014/main" id="{00000000-0008-0000-0300-000009080000}"/>
                        </a:ext>
                      </a:extLst>
                    </xdr:cNvPr>
                    <xdr:cNvSpPr>
                      <a:spLocks noChangeAspect="1" noChangeArrowheads="1"/>
                    </xdr:cNvSpPr>
                  </xdr:nvSpPr>
                  <xdr:spPr bwMode="auto">
                    <a:xfrm>
                      <a:off x="449" y="271"/>
                      <a:ext cx="33" cy="32"/>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058" name="Oval 10">
                      <a:extLst>
                        <a:ext uri="{FF2B5EF4-FFF2-40B4-BE49-F238E27FC236}">
                          <a16:creationId xmlns:a16="http://schemas.microsoft.com/office/drawing/2014/main" id="{00000000-0008-0000-0300-00000A080000}"/>
                        </a:ext>
                      </a:extLst>
                    </xdr:cNvPr>
                    <xdr:cNvSpPr>
                      <a:spLocks noChangeAspect="1" noChangeArrowheads="1"/>
                    </xdr:cNvSpPr>
                  </xdr:nvSpPr>
                  <xdr:spPr bwMode="auto">
                    <a:xfrm>
                      <a:off x="462" y="284"/>
                      <a:ext cx="7"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059" name="Line 11">
                      <a:extLst>
                        <a:ext uri="{FF2B5EF4-FFF2-40B4-BE49-F238E27FC236}">
                          <a16:creationId xmlns:a16="http://schemas.microsoft.com/office/drawing/2014/main" id="{00000000-0008-0000-0300-00000B080000}"/>
                        </a:ext>
                      </a:extLst>
                    </xdr:cNvPr>
                    <xdr:cNvSpPr>
                      <a:spLocks noChangeAspect="1" noChangeShapeType="1"/>
                    </xdr:cNvSpPr>
                  </xdr:nvSpPr>
                  <xdr:spPr bwMode="auto">
                    <a:xfrm>
                      <a:off x="370" y="183"/>
                      <a:ext cx="1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0" name="Line 12">
                      <a:extLst>
                        <a:ext uri="{FF2B5EF4-FFF2-40B4-BE49-F238E27FC236}">
                          <a16:creationId xmlns:a16="http://schemas.microsoft.com/office/drawing/2014/main" id="{00000000-0008-0000-0300-00000C080000}"/>
                        </a:ext>
                      </a:extLst>
                    </xdr:cNvPr>
                    <xdr:cNvSpPr>
                      <a:spLocks noChangeAspect="1" noChangeShapeType="1"/>
                    </xdr:cNvSpPr>
                  </xdr:nvSpPr>
                  <xdr:spPr bwMode="auto">
                    <a:xfrm>
                      <a:off x="370" y="183"/>
                      <a:ext cx="0" cy="16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1" name="Line 13">
                      <a:extLst>
                        <a:ext uri="{FF2B5EF4-FFF2-40B4-BE49-F238E27FC236}">
                          <a16:creationId xmlns:a16="http://schemas.microsoft.com/office/drawing/2014/main" id="{00000000-0008-0000-0300-00000D080000}"/>
                        </a:ext>
                      </a:extLst>
                    </xdr:cNvPr>
                    <xdr:cNvSpPr>
                      <a:spLocks noChangeAspect="1" noChangeShapeType="1"/>
                    </xdr:cNvSpPr>
                  </xdr:nvSpPr>
                  <xdr:spPr bwMode="auto">
                    <a:xfrm>
                      <a:off x="370" y="345"/>
                      <a:ext cx="32"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2" name="Line 14">
                      <a:extLst>
                        <a:ext uri="{FF2B5EF4-FFF2-40B4-BE49-F238E27FC236}">
                          <a16:creationId xmlns:a16="http://schemas.microsoft.com/office/drawing/2014/main" id="{00000000-0008-0000-0300-00000E080000}"/>
                        </a:ext>
                      </a:extLst>
                    </xdr:cNvPr>
                    <xdr:cNvSpPr>
                      <a:spLocks noChangeAspect="1" noChangeShapeType="1"/>
                    </xdr:cNvSpPr>
                  </xdr:nvSpPr>
                  <xdr:spPr bwMode="auto">
                    <a:xfrm>
                      <a:off x="370" y="183"/>
                      <a:ext cx="32"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3" name="Line 15">
                      <a:extLst>
                        <a:ext uri="{FF2B5EF4-FFF2-40B4-BE49-F238E27FC236}">
                          <a16:creationId xmlns:a16="http://schemas.microsoft.com/office/drawing/2014/main" id="{00000000-0008-0000-0300-00000F080000}"/>
                        </a:ext>
                      </a:extLst>
                    </xdr:cNvPr>
                    <xdr:cNvSpPr>
                      <a:spLocks noChangeAspect="1" noChangeShapeType="1"/>
                    </xdr:cNvSpPr>
                  </xdr:nvSpPr>
                  <xdr:spPr bwMode="auto">
                    <a:xfrm>
                      <a:off x="490" y="183"/>
                      <a:ext cx="31"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4" name="Line 16">
                      <a:extLst>
                        <a:ext uri="{FF2B5EF4-FFF2-40B4-BE49-F238E27FC236}">
                          <a16:creationId xmlns:a16="http://schemas.microsoft.com/office/drawing/2014/main" id="{00000000-0008-0000-0300-000010080000}"/>
                        </a:ext>
                      </a:extLst>
                    </xdr:cNvPr>
                    <xdr:cNvSpPr>
                      <a:spLocks noChangeAspect="1" noChangeShapeType="1"/>
                    </xdr:cNvSpPr>
                  </xdr:nvSpPr>
                  <xdr:spPr bwMode="auto">
                    <a:xfrm>
                      <a:off x="402" y="378"/>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5" name="Line 17">
                      <a:extLst>
                        <a:ext uri="{FF2B5EF4-FFF2-40B4-BE49-F238E27FC236}">
                          <a16:creationId xmlns:a16="http://schemas.microsoft.com/office/drawing/2014/main" id="{00000000-0008-0000-0300-000011080000}"/>
                        </a:ext>
                      </a:extLst>
                    </xdr:cNvPr>
                    <xdr:cNvSpPr>
                      <a:spLocks noChangeAspect="1" noChangeShapeType="1"/>
                    </xdr:cNvSpPr>
                  </xdr:nvSpPr>
                  <xdr:spPr bwMode="auto">
                    <a:xfrm>
                      <a:off x="521" y="379"/>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2066" name="Text Box 18">
                    <a:extLst>
                      <a:ext uri="{FF2B5EF4-FFF2-40B4-BE49-F238E27FC236}">
                        <a16:creationId xmlns:a16="http://schemas.microsoft.com/office/drawing/2014/main" id="{00000000-0008-0000-0300-000012080000}"/>
                      </a:ext>
                    </a:extLst>
                  </xdr:cNvPr>
                  <xdr:cNvSpPr txBox="1">
                    <a:spLocks noChangeAspect="1" noChangeArrowheads="1"/>
                  </xdr:cNvSpPr>
                </xdr:nvSpPr>
                <xdr:spPr bwMode="auto">
                  <a:xfrm>
                    <a:off x="446" y="383"/>
                    <a:ext cx="35" cy="21"/>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en-US" sz="800" b="0" i="0" u="none" strike="noStrike" baseline="0">
                        <a:solidFill>
                          <a:srgbClr val="000000"/>
                        </a:solidFill>
                        <a:latin typeface="Arial"/>
                        <a:ea typeface="Arial"/>
                        <a:cs typeface="Arial"/>
                      </a:rPr>
                      <a:t>Width</a:t>
                    </a:r>
                  </a:p>
                </xdr:txBody>
              </xdr:sp>
              <xdr:sp macro="" textlink="">
                <xdr:nvSpPr>
                  <xdr:cNvPr id="2067" name="Line 19">
                    <a:extLst>
                      <a:ext uri="{FF2B5EF4-FFF2-40B4-BE49-F238E27FC236}">
                        <a16:creationId xmlns:a16="http://schemas.microsoft.com/office/drawing/2014/main" id="{00000000-0008-0000-0300-000013080000}"/>
                      </a:ext>
                    </a:extLst>
                  </xdr:cNvPr>
                  <xdr:cNvSpPr>
                    <a:spLocks noChangeAspect="1" noChangeShapeType="1"/>
                  </xdr:cNvSpPr>
                </xdr:nvSpPr>
                <xdr:spPr bwMode="auto">
                  <a:xfrm>
                    <a:off x="484" y="393"/>
                    <a:ext cx="3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8" name="Line 20">
                    <a:extLst>
                      <a:ext uri="{FF2B5EF4-FFF2-40B4-BE49-F238E27FC236}">
                        <a16:creationId xmlns:a16="http://schemas.microsoft.com/office/drawing/2014/main" id="{00000000-0008-0000-0300-000014080000}"/>
                      </a:ext>
                    </a:extLst>
                  </xdr:cNvPr>
                  <xdr:cNvSpPr>
                    <a:spLocks noChangeAspect="1" noChangeShapeType="1"/>
                  </xdr:cNvSpPr>
                </xdr:nvSpPr>
                <xdr:spPr bwMode="auto">
                  <a:xfrm flipH="1">
                    <a:off x="402" y="393"/>
                    <a:ext cx="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2069" name="Line 21">
                  <a:extLst>
                    <a:ext uri="{FF2B5EF4-FFF2-40B4-BE49-F238E27FC236}">
                      <a16:creationId xmlns:a16="http://schemas.microsoft.com/office/drawing/2014/main" id="{00000000-0008-0000-0300-000015080000}"/>
                    </a:ext>
                  </a:extLst>
                </xdr:cNvPr>
                <xdr:cNvSpPr>
                  <a:spLocks noChangeAspect="1" noChangeShapeType="1"/>
                </xdr:cNvSpPr>
              </xdr:nvSpPr>
              <xdr:spPr bwMode="auto">
                <a:xfrm>
                  <a:off x="362" y="354"/>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0" name="Line 22">
                  <a:extLst>
                    <a:ext uri="{FF2B5EF4-FFF2-40B4-BE49-F238E27FC236}">
                      <a16:creationId xmlns:a16="http://schemas.microsoft.com/office/drawing/2014/main" id="{00000000-0008-0000-0300-000016080000}"/>
                    </a:ext>
                  </a:extLst>
                </xdr:cNvPr>
                <xdr:cNvSpPr>
                  <a:spLocks noChangeAspect="1" noChangeShapeType="1"/>
                </xdr:cNvSpPr>
              </xdr:nvSpPr>
              <xdr:spPr bwMode="auto">
                <a:xfrm flipH="1" flipV="1">
                  <a:off x="362" y="370"/>
                  <a:ext cx="32" cy="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2071" name="Text Box 23">
                <a:extLst>
                  <a:ext uri="{FF2B5EF4-FFF2-40B4-BE49-F238E27FC236}">
                    <a16:creationId xmlns:a16="http://schemas.microsoft.com/office/drawing/2014/main" id="{00000000-0008-0000-0300-000017080000}"/>
                  </a:ext>
                </a:extLst>
              </xdr:cNvPr>
              <xdr:cNvSpPr txBox="1">
                <a:spLocks noChangeAspect="1" noChangeArrowheads="1"/>
              </xdr:cNvSpPr>
            </xdr:nvSpPr>
            <xdr:spPr bwMode="auto">
              <a:xfrm>
                <a:off x="335" y="395"/>
                <a:ext cx="48" cy="1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lnSpc>
                    <a:spcPts val="900"/>
                  </a:lnSpc>
                  <a:defRPr sz="1000"/>
                </a:pPr>
                <a:r>
                  <a:rPr lang="en-US" sz="800" b="0" i="0" u="none" strike="noStrike" baseline="0">
                    <a:solidFill>
                      <a:srgbClr val="000000"/>
                    </a:solidFill>
                    <a:latin typeface="Arial"/>
                    <a:ea typeface="Arial"/>
                    <a:cs typeface="Arial"/>
                  </a:rPr>
                  <a:t>Height</a:t>
                </a:r>
              </a:p>
              <a:p>
                <a:pPr algn="ctr" rtl="0">
                  <a:lnSpc>
                    <a:spcPts val="800"/>
                  </a:lnSpc>
                  <a:defRPr sz="1000"/>
                </a:pPr>
                <a:endParaRPr lang="en-US" sz="800" b="0" i="0" u="none" strike="noStrike" baseline="0">
                  <a:solidFill>
                    <a:srgbClr val="000000"/>
                  </a:solidFill>
                  <a:latin typeface="Arial"/>
                  <a:ea typeface="Arial"/>
                  <a:cs typeface="Arial"/>
                </a:endParaRPr>
              </a:p>
            </xdr:txBody>
          </xdr:sp>
        </xdr:grpSp>
        <xdr:sp macro="" textlink="">
          <xdr:nvSpPr>
            <xdr:cNvPr id="2072" name="Line 24">
              <a:extLst>
                <a:ext uri="{FF2B5EF4-FFF2-40B4-BE49-F238E27FC236}">
                  <a16:creationId xmlns:a16="http://schemas.microsoft.com/office/drawing/2014/main" id="{00000000-0008-0000-0300-000018080000}"/>
                </a:ext>
              </a:extLst>
            </xdr:cNvPr>
            <xdr:cNvSpPr>
              <a:spLocks noChangeAspect="1" noChangeShapeType="1"/>
            </xdr:cNvSpPr>
          </xdr:nvSpPr>
          <xdr:spPr bwMode="auto">
            <a:xfrm flipH="1">
              <a:off x="327" y="352"/>
              <a:ext cx="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3" name="Line 25">
              <a:extLst>
                <a:ext uri="{FF2B5EF4-FFF2-40B4-BE49-F238E27FC236}">
                  <a16:creationId xmlns:a16="http://schemas.microsoft.com/office/drawing/2014/main" id="{00000000-0008-0000-0300-000019080000}"/>
                </a:ext>
              </a:extLst>
            </xdr:cNvPr>
            <xdr:cNvSpPr>
              <a:spLocks noChangeAspect="1" noChangeShapeType="1"/>
            </xdr:cNvSpPr>
          </xdr:nvSpPr>
          <xdr:spPr bwMode="auto">
            <a:xfrm flipH="1">
              <a:off x="327" y="191"/>
              <a:ext cx="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4" name="Line 26">
              <a:extLst>
                <a:ext uri="{FF2B5EF4-FFF2-40B4-BE49-F238E27FC236}">
                  <a16:creationId xmlns:a16="http://schemas.microsoft.com/office/drawing/2014/main" id="{00000000-0008-0000-0300-00001A080000}"/>
                </a:ext>
              </a:extLst>
            </xdr:cNvPr>
            <xdr:cNvSpPr>
              <a:spLocks noChangeAspect="1" noChangeShapeType="1"/>
            </xdr:cNvSpPr>
          </xdr:nvSpPr>
          <xdr:spPr bwMode="auto">
            <a:xfrm>
              <a:off x="340" y="285"/>
              <a:ext cx="0" cy="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5" name="Line 27">
              <a:extLst>
                <a:ext uri="{FF2B5EF4-FFF2-40B4-BE49-F238E27FC236}">
                  <a16:creationId xmlns:a16="http://schemas.microsoft.com/office/drawing/2014/main" id="{00000000-0008-0000-0300-00001B080000}"/>
                </a:ext>
              </a:extLst>
            </xdr:cNvPr>
            <xdr:cNvSpPr>
              <a:spLocks noChangeAspect="1" noChangeShapeType="1"/>
            </xdr:cNvSpPr>
          </xdr:nvSpPr>
          <xdr:spPr bwMode="auto">
            <a:xfrm flipV="1">
              <a:off x="340" y="191"/>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2076" name="Line 28">
            <a:extLst>
              <a:ext uri="{FF2B5EF4-FFF2-40B4-BE49-F238E27FC236}">
                <a16:creationId xmlns:a16="http://schemas.microsoft.com/office/drawing/2014/main" id="{00000000-0008-0000-0300-00001C080000}"/>
              </a:ext>
            </a:extLst>
          </xdr:cNvPr>
          <xdr:cNvSpPr>
            <a:spLocks noChangeAspect="1" noChangeShapeType="1"/>
          </xdr:cNvSpPr>
        </xdr:nvSpPr>
        <xdr:spPr bwMode="auto">
          <a:xfrm>
            <a:off x="321" y="202"/>
            <a:ext cx="0" cy="16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7" name="Line 29">
            <a:extLst>
              <a:ext uri="{FF2B5EF4-FFF2-40B4-BE49-F238E27FC236}">
                <a16:creationId xmlns:a16="http://schemas.microsoft.com/office/drawing/2014/main" id="{00000000-0008-0000-0300-00001D080000}"/>
              </a:ext>
            </a:extLst>
          </xdr:cNvPr>
          <xdr:cNvSpPr>
            <a:spLocks noChangeAspect="1" noChangeShapeType="1"/>
          </xdr:cNvSpPr>
        </xdr:nvSpPr>
        <xdr:spPr bwMode="auto">
          <a:xfrm>
            <a:off x="321" y="202"/>
            <a:ext cx="1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grpSp>
    <xdr:clientData/>
  </xdr:twoCellAnchor>
  <xdr:twoCellAnchor>
    <xdr:from>
      <xdr:col>1</xdr:col>
      <xdr:colOff>317500</xdr:colOff>
      <xdr:row>16</xdr:row>
      <xdr:rowOff>177800</xdr:rowOff>
    </xdr:from>
    <xdr:to>
      <xdr:col>3</xdr:col>
      <xdr:colOff>469900</xdr:colOff>
      <xdr:row>29</xdr:row>
      <xdr:rowOff>50800</xdr:rowOff>
    </xdr:to>
    <xdr:grpSp>
      <xdr:nvGrpSpPr>
        <xdr:cNvPr id="2096" name="Group 48">
          <a:extLst>
            <a:ext uri="{FF2B5EF4-FFF2-40B4-BE49-F238E27FC236}">
              <a16:creationId xmlns:a16="http://schemas.microsoft.com/office/drawing/2014/main" id="{00000000-0008-0000-0300-000030080000}"/>
            </a:ext>
          </a:extLst>
        </xdr:cNvPr>
        <xdr:cNvGrpSpPr>
          <a:grpSpLocks/>
        </xdr:cNvGrpSpPr>
      </xdr:nvGrpSpPr>
      <xdr:grpSpPr bwMode="auto">
        <a:xfrm>
          <a:off x="1016000" y="3073400"/>
          <a:ext cx="1828800" cy="2044700"/>
          <a:chOff x="-12223" y="-6727"/>
          <a:chExt cx="26676" cy="105"/>
        </a:xfrm>
      </xdr:grpSpPr>
      <xdr:sp macro="" textlink="">
        <xdr:nvSpPr>
          <xdr:cNvPr id="2097" name="Rectangle 49">
            <a:extLst>
              <a:ext uri="{FF2B5EF4-FFF2-40B4-BE49-F238E27FC236}">
                <a16:creationId xmlns:a16="http://schemas.microsoft.com/office/drawing/2014/main" id="{00000000-0008-0000-0300-000031080000}"/>
              </a:ext>
            </a:extLst>
          </xdr:cNvPr>
          <xdr:cNvSpPr>
            <a:spLocks noChangeArrowheads="1"/>
          </xdr:cNvSpPr>
        </xdr:nvSpPr>
        <xdr:spPr bwMode="auto">
          <a:xfrm>
            <a:off x="-10039" y="-6727"/>
            <a:ext cx="16848" cy="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rtlCol="0"/>
          <a:lstStyle/>
          <a:p>
            <a:pPr algn="ctr"/>
            <a:endParaRPr lang="en-US"/>
          </a:p>
        </xdr:txBody>
      </xdr:sp>
      <xdr:sp macro="" textlink="">
        <xdr:nvSpPr>
          <xdr:cNvPr id="2098" name="Oval 50">
            <a:extLst>
              <a:ext uri="{FF2B5EF4-FFF2-40B4-BE49-F238E27FC236}">
                <a16:creationId xmlns:a16="http://schemas.microsoft.com/office/drawing/2014/main" id="{00000000-0008-0000-0300-000032080000}"/>
              </a:ext>
            </a:extLst>
          </xdr:cNvPr>
          <xdr:cNvSpPr>
            <a:spLocks noChangeArrowheads="1"/>
          </xdr:cNvSpPr>
        </xdr:nvSpPr>
        <xdr:spPr bwMode="auto">
          <a:xfrm>
            <a:off x="-2707" y="-6702"/>
            <a:ext cx="1716"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099" name="Oval 51">
            <a:extLst>
              <a:ext uri="{FF2B5EF4-FFF2-40B4-BE49-F238E27FC236}">
                <a16:creationId xmlns:a16="http://schemas.microsoft.com/office/drawing/2014/main" id="{00000000-0008-0000-0300-000033080000}"/>
              </a:ext>
            </a:extLst>
          </xdr:cNvPr>
          <xdr:cNvSpPr>
            <a:spLocks noChangeArrowheads="1"/>
          </xdr:cNvSpPr>
        </xdr:nvSpPr>
        <xdr:spPr bwMode="auto">
          <a:xfrm>
            <a:off x="-2395" y="-6685"/>
            <a:ext cx="1872"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100" name="Oval 52">
            <a:extLst>
              <a:ext uri="{FF2B5EF4-FFF2-40B4-BE49-F238E27FC236}">
                <a16:creationId xmlns:a16="http://schemas.microsoft.com/office/drawing/2014/main" id="{00000000-0008-0000-0300-000034080000}"/>
              </a:ext>
            </a:extLst>
          </xdr:cNvPr>
          <xdr:cNvSpPr>
            <a:spLocks noChangeArrowheads="1"/>
          </xdr:cNvSpPr>
        </xdr:nvSpPr>
        <xdr:spPr bwMode="auto">
          <a:xfrm>
            <a:off x="2597" y="-6685"/>
            <a:ext cx="1716"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101" name="Oval 53">
            <a:extLst>
              <a:ext uri="{FF2B5EF4-FFF2-40B4-BE49-F238E27FC236}">
                <a16:creationId xmlns:a16="http://schemas.microsoft.com/office/drawing/2014/main" id="{00000000-0008-0000-0300-000035080000}"/>
              </a:ext>
            </a:extLst>
          </xdr:cNvPr>
          <xdr:cNvSpPr>
            <a:spLocks noChangeArrowheads="1"/>
          </xdr:cNvSpPr>
        </xdr:nvSpPr>
        <xdr:spPr bwMode="auto">
          <a:xfrm>
            <a:off x="-7231" y="-6685"/>
            <a:ext cx="1872"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102" name="Oval 54">
            <a:extLst>
              <a:ext uri="{FF2B5EF4-FFF2-40B4-BE49-F238E27FC236}">
                <a16:creationId xmlns:a16="http://schemas.microsoft.com/office/drawing/2014/main" id="{00000000-0008-0000-0300-000036080000}"/>
              </a:ext>
            </a:extLst>
          </xdr:cNvPr>
          <xdr:cNvSpPr>
            <a:spLocks noChangeArrowheads="1"/>
          </xdr:cNvSpPr>
        </xdr:nvSpPr>
        <xdr:spPr bwMode="auto">
          <a:xfrm>
            <a:off x="-2239" y="-6668"/>
            <a:ext cx="2028"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103" name="Line 55">
            <a:extLst>
              <a:ext uri="{FF2B5EF4-FFF2-40B4-BE49-F238E27FC236}">
                <a16:creationId xmlns:a16="http://schemas.microsoft.com/office/drawing/2014/main" id="{00000000-0008-0000-0300-000037080000}"/>
              </a:ext>
            </a:extLst>
          </xdr:cNvPr>
          <xdr:cNvSpPr>
            <a:spLocks noChangeShapeType="1"/>
          </xdr:cNvSpPr>
        </xdr:nvSpPr>
        <xdr:spPr bwMode="auto">
          <a:xfrm>
            <a:off x="3377" y="-6700"/>
            <a:ext cx="1014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4" name="Line 56">
            <a:extLst>
              <a:ext uri="{FF2B5EF4-FFF2-40B4-BE49-F238E27FC236}">
                <a16:creationId xmlns:a16="http://schemas.microsoft.com/office/drawing/2014/main" id="{00000000-0008-0000-0300-000038080000}"/>
              </a:ext>
            </a:extLst>
          </xdr:cNvPr>
          <xdr:cNvSpPr>
            <a:spLocks noChangeShapeType="1"/>
          </xdr:cNvSpPr>
        </xdr:nvSpPr>
        <xdr:spPr bwMode="auto">
          <a:xfrm>
            <a:off x="4313" y="-6664"/>
            <a:ext cx="1014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5" name="Text 40">
            <a:extLst>
              <a:ext uri="{FF2B5EF4-FFF2-40B4-BE49-F238E27FC236}">
                <a16:creationId xmlns:a16="http://schemas.microsoft.com/office/drawing/2014/main" id="{00000000-0008-0000-0300-000039080000}"/>
              </a:ext>
            </a:extLst>
          </xdr:cNvPr>
          <xdr:cNvSpPr txBox="1">
            <a:spLocks noChangeArrowheads="1"/>
          </xdr:cNvSpPr>
        </xdr:nvSpPr>
        <xdr:spPr bwMode="auto">
          <a:xfrm>
            <a:off x="7745" y="-6685"/>
            <a:ext cx="4524" cy="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tr-TR" sz="800" b="0" i="0" u="none" strike="noStrike" baseline="0">
                <a:solidFill>
                  <a:srgbClr val="000000"/>
                </a:solidFill>
                <a:latin typeface="Arial"/>
                <a:ea typeface="Arial"/>
                <a:cs typeface="Arial"/>
              </a:rPr>
              <a:t> Y</a:t>
            </a:r>
          </a:p>
        </xdr:txBody>
      </xdr:sp>
      <xdr:sp macro="" textlink="">
        <xdr:nvSpPr>
          <xdr:cNvPr id="2106" name="Line 58">
            <a:extLst>
              <a:ext uri="{FF2B5EF4-FFF2-40B4-BE49-F238E27FC236}">
                <a16:creationId xmlns:a16="http://schemas.microsoft.com/office/drawing/2014/main" id="{00000000-0008-0000-0300-00003A080000}"/>
              </a:ext>
            </a:extLst>
          </xdr:cNvPr>
          <xdr:cNvSpPr>
            <a:spLocks noChangeShapeType="1"/>
          </xdr:cNvSpPr>
        </xdr:nvSpPr>
        <xdr:spPr bwMode="auto">
          <a:xfrm>
            <a:off x="9929" y="-6676"/>
            <a:ext cx="0"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7" name="Line 59">
            <a:extLst>
              <a:ext uri="{FF2B5EF4-FFF2-40B4-BE49-F238E27FC236}">
                <a16:creationId xmlns:a16="http://schemas.microsoft.com/office/drawing/2014/main" id="{00000000-0008-0000-0300-00003B080000}"/>
              </a:ext>
            </a:extLst>
          </xdr:cNvPr>
          <xdr:cNvSpPr>
            <a:spLocks noChangeShapeType="1"/>
          </xdr:cNvSpPr>
        </xdr:nvSpPr>
        <xdr:spPr bwMode="auto">
          <a:xfrm flipH="1" flipV="1">
            <a:off x="9773" y="-6700"/>
            <a:ext cx="156" cy="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8" name="Line 60">
            <a:extLst>
              <a:ext uri="{FF2B5EF4-FFF2-40B4-BE49-F238E27FC236}">
                <a16:creationId xmlns:a16="http://schemas.microsoft.com/office/drawing/2014/main" id="{00000000-0008-0000-0300-00003C080000}"/>
              </a:ext>
            </a:extLst>
          </xdr:cNvPr>
          <xdr:cNvSpPr>
            <a:spLocks noChangeShapeType="1"/>
          </xdr:cNvSpPr>
        </xdr:nvSpPr>
        <xdr:spPr bwMode="auto">
          <a:xfrm>
            <a:off x="-5515" y="-6648"/>
            <a:ext cx="0" cy="26"/>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9" name="Line 61">
            <a:extLst>
              <a:ext uri="{FF2B5EF4-FFF2-40B4-BE49-F238E27FC236}">
                <a16:creationId xmlns:a16="http://schemas.microsoft.com/office/drawing/2014/main" id="{00000000-0008-0000-0300-00003D080000}"/>
              </a:ext>
            </a:extLst>
          </xdr:cNvPr>
          <xdr:cNvSpPr>
            <a:spLocks noChangeShapeType="1"/>
          </xdr:cNvSpPr>
        </xdr:nvSpPr>
        <xdr:spPr bwMode="auto">
          <a:xfrm>
            <a:off x="4313" y="-6651"/>
            <a:ext cx="0" cy="27"/>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10" name="Line 62">
            <a:extLst>
              <a:ext uri="{FF2B5EF4-FFF2-40B4-BE49-F238E27FC236}">
                <a16:creationId xmlns:a16="http://schemas.microsoft.com/office/drawing/2014/main" id="{00000000-0008-0000-0300-00003E080000}"/>
              </a:ext>
            </a:extLst>
          </xdr:cNvPr>
          <xdr:cNvSpPr>
            <a:spLocks noChangeShapeType="1"/>
          </xdr:cNvSpPr>
        </xdr:nvSpPr>
        <xdr:spPr bwMode="auto">
          <a:xfrm>
            <a:off x="-12223" y="-6629"/>
            <a:ext cx="670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11" name="Line 63">
            <a:extLst>
              <a:ext uri="{FF2B5EF4-FFF2-40B4-BE49-F238E27FC236}">
                <a16:creationId xmlns:a16="http://schemas.microsoft.com/office/drawing/2014/main" id="{00000000-0008-0000-0300-00003F080000}"/>
              </a:ext>
            </a:extLst>
          </xdr:cNvPr>
          <xdr:cNvSpPr>
            <a:spLocks noChangeShapeType="1"/>
          </xdr:cNvSpPr>
        </xdr:nvSpPr>
        <xdr:spPr bwMode="auto">
          <a:xfrm flipH="1">
            <a:off x="4313" y="-6628"/>
            <a:ext cx="60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12" name="Text 47">
            <a:extLst>
              <a:ext uri="{FF2B5EF4-FFF2-40B4-BE49-F238E27FC236}">
                <a16:creationId xmlns:a16="http://schemas.microsoft.com/office/drawing/2014/main" id="{00000000-0008-0000-0300-000040080000}"/>
              </a:ext>
            </a:extLst>
          </xdr:cNvPr>
          <xdr:cNvSpPr txBox="1">
            <a:spLocks noChangeArrowheads="1"/>
          </xdr:cNvSpPr>
        </xdr:nvSpPr>
        <xdr:spPr bwMode="auto">
          <a:xfrm>
            <a:off x="-4423" y="-6633"/>
            <a:ext cx="5616" cy="1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sz="800" b="0" i="0" u="none" strike="noStrike" baseline="0">
                <a:solidFill>
                  <a:srgbClr val="000000"/>
                </a:solidFill>
                <a:latin typeface="Arial"/>
                <a:ea typeface="Arial"/>
                <a:cs typeface="Arial"/>
              </a:rPr>
              <a:t> X</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457200</xdr:colOff>
      <xdr:row>13</xdr:row>
      <xdr:rowOff>38100</xdr:rowOff>
    </xdr:from>
    <xdr:to>
      <xdr:col>2</xdr:col>
      <xdr:colOff>787400</xdr:colOff>
      <xdr:row>14</xdr:row>
      <xdr:rowOff>127000</xdr:rowOff>
    </xdr:to>
    <xdr:sp macro="" textlink="">
      <xdr:nvSpPr>
        <xdr:cNvPr id="1025" name="AutoShape 1">
          <a:extLst>
            <a:ext uri="{FF2B5EF4-FFF2-40B4-BE49-F238E27FC236}">
              <a16:creationId xmlns:a16="http://schemas.microsoft.com/office/drawing/2014/main" id="{00000000-0008-0000-0400-000001040000}"/>
            </a:ext>
          </a:extLst>
        </xdr:cNvPr>
        <xdr:cNvSpPr>
          <a:spLocks noChangeArrowheads="1"/>
        </xdr:cNvSpPr>
      </xdr:nvSpPr>
      <xdr:spPr bwMode="auto">
        <a:xfrm rot="16200000">
          <a:off x="2527300" y="2565400"/>
          <a:ext cx="279400" cy="330200"/>
        </a:xfrm>
        <a:custGeom>
          <a:avLst/>
          <a:gdLst>
            <a:gd name="T0" fmla="*/ 9250 w 21600"/>
            <a:gd name="T1" fmla="*/ 0 h 21600"/>
            <a:gd name="T2" fmla="*/ 3055 w 21600"/>
            <a:gd name="T3" fmla="*/ 21600 h 21600"/>
            <a:gd name="T4" fmla="*/ 9725 w 21600"/>
            <a:gd name="T5" fmla="*/ 8310 h 21600"/>
            <a:gd name="T6" fmla="*/ 15662 w 21600"/>
            <a:gd name="T7" fmla="*/ 14285 h 21600"/>
            <a:gd name="T8" fmla="*/ 21600 w 21600"/>
            <a:gd name="T9" fmla="*/ 8310 h 21600"/>
            <a:gd name="T10" fmla="*/ 17694720 60000 65536"/>
            <a:gd name="T11" fmla="*/ 5898240 60000 65536"/>
            <a:gd name="T12" fmla="*/ 5898240 60000 65536"/>
            <a:gd name="T13" fmla="*/ 5898240 60000 65536"/>
            <a:gd name="T14" fmla="*/ 0 60000 65536"/>
            <a:gd name="T15" fmla="*/ 0 w 21600"/>
            <a:gd name="T16" fmla="*/ 8310 h 21600"/>
            <a:gd name="T17" fmla="*/ 6110 w 21600"/>
            <a:gd name="T18" fmla="*/ 21600 h 21600"/>
          </a:gdLst>
          <a:ahLst/>
          <a:cxnLst>
            <a:cxn ang="T10">
              <a:pos x="T0" y="T1"/>
            </a:cxn>
            <a:cxn ang="T11">
              <a:pos x="T2" y="T3"/>
            </a:cxn>
            <a:cxn ang="T12">
              <a:pos x="T4" y="T5"/>
            </a:cxn>
            <a:cxn ang="T13">
              <a:pos x="T6" y="T7"/>
            </a:cxn>
            <a:cxn ang="T14">
              <a:pos x="T8" y="T9"/>
            </a:cxn>
          </a:cxnLst>
          <a:rect l="T15" t="T16" r="T17" b="T18"/>
          <a:pathLst>
            <a:path w="21600" h="21600">
              <a:moveTo>
                <a:pt x="15662" y="14285"/>
              </a:moveTo>
              <a:lnTo>
                <a:pt x="21600" y="8310"/>
              </a:lnTo>
              <a:lnTo>
                <a:pt x="18630" y="8310"/>
              </a:lnTo>
              <a:cubicBezTo>
                <a:pt x="18630" y="3721"/>
                <a:pt x="14430" y="0"/>
                <a:pt x="9250" y="0"/>
              </a:cubicBezTo>
              <a:cubicBezTo>
                <a:pt x="4141" y="0"/>
                <a:pt x="0" y="3799"/>
                <a:pt x="0" y="8485"/>
              </a:cubicBezTo>
              <a:lnTo>
                <a:pt x="0" y="21600"/>
              </a:lnTo>
              <a:lnTo>
                <a:pt x="6110" y="21600"/>
              </a:lnTo>
              <a:lnTo>
                <a:pt x="6110" y="8310"/>
              </a:lnTo>
              <a:cubicBezTo>
                <a:pt x="6110" y="6947"/>
                <a:pt x="7362" y="5842"/>
                <a:pt x="8907" y="5842"/>
              </a:cubicBezTo>
              <a:lnTo>
                <a:pt x="9725" y="5842"/>
              </a:lnTo>
              <a:cubicBezTo>
                <a:pt x="11269" y="5842"/>
                <a:pt x="12520" y="6947"/>
                <a:pt x="12520" y="8310"/>
              </a:cubicBezTo>
              <a:lnTo>
                <a:pt x="9725" y="8310"/>
              </a:lnTo>
              <a:close/>
            </a:path>
          </a:pathLst>
        </a:custGeom>
        <a:solidFill>
          <a:srgbClr xmlns:mc="http://schemas.openxmlformats.org/markup-compatibility/2006" xmlns:a14="http://schemas.microsoft.com/office/drawing/2010/main" val="FFFF00" mc:Ignorable="a14" a14:legacySpreadsheetColorIndex="13">
            <a:alpha val="5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4"/>
  <sheetViews>
    <sheetView showGridLines="0" workbookViewId="0">
      <selection activeCell="G3" sqref="G3"/>
    </sheetView>
  </sheetViews>
  <sheetFormatPr defaultColWidth="9.16796875" defaultRowHeight="14.25" x14ac:dyDescent="0.15"/>
  <cols>
    <col min="1" max="1" width="9.16796875" style="18"/>
    <col min="2" max="2" width="15.1015625" style="18" customWidth="1"/>
    <col min="3" max="3" width="10.78515625" style="18" bestFit="1" customWidth="1"/>
    <col min="4" max="6" width="9.16796875" style="18"/>
    <col min="7" max="7" width="14.6953125" style="18" bestFit="1" customWidth="1"/>
    <col min="8" max="16384" width="9.16796875" style="18"/>
  </cols>
  <sheetData>
    <row r="1" spans="2:13" ht="15" thickBot="1" x14ac:dyDescent="0.2"/>
    <row r="2" spans="2:13" s="156" customFormat="1" ht="21.75" thickTop="1" thickBot="1" x14ac:dyDescent="0.3">
      <c r="B2" s="264" t="s">
        <v>70</v>
      </c>
      <c r="C2" s="265"/>
      <c r="D2" s="155"/>
      <c r="E2" s="155"/>
      <c r="F2" s="155" t="s">
        <v>224</v>
      </c>
      <c r="G2" s="155"/>
      <c r="H2" s="155"/>
      <c r="I2" s="155"/>
      <c r="J2" s="155"/>
      <c r="K2" s="155"/>
      <c r="L2" s="155"/>
      <c r="M2" s="155"/>
    </row>
    <row r="3" spans="2:13" s="154" customFormat="1" ht="30" customHeight="1" thickTop="1" x14ac:dyDescent="0.15">
      <c r="B3" s="164" t="s">
        <v>72</v>
      </c>
      <c r="C3" s="165">
        <f>'Fill Time'!E27</f>
        <v>0.65</v>
      </c>
      <c r="D3" s="163" t="s">
        <v>212</v>
      </c>
      <c r="E3" s="153"/>
      <c r="F3" s="163" t="s">
        <v>225</v>
      </c>
      <c r="G3" s="184"/>
      <c r="H3" s="153"/>
      <c r="I3" s="153"/>
      <c r="J3" s="153"/>
      <c r="K3" s="153"/>
      <c r="L3" s="153"/>
      <c r="M3" s="153"/>
    </row>
    <row r="4" spans="2:13" s="154" customFormat="1" ht="30" customHeight="1" x14ac:dyDescent="0.15">
      <c r="B4" s="166" t="s">
        <v>73</v>
      </c>
      <c r="C4" s="167">
        <f>'Gate Freeze'!E27</f>
        <v>3.5</v>
      </c>
      <c r="D4" s="163" t="s">
        <v>212</v>
      </c>
      <c r="E4" s="153"/>
      <c r="F4" s="153"/>
      <c r="G4" s="153"/>
      <c r="H4" s="153"/>
      <c r="I4" s="153"/>
      <c r="J4" s="153"/>
      <c r="K4" s="153"/>
      <c r="L4" s="153"/>
      <c r="M4" s="153"/>
    </row>
    <row r="5" spans="2:13" s="154" customFormat="1" ht="30" customHeight="1" x14ac:dyDescent="0.15">
      <c r="B5" s="166" t="s">
        <v>205</v>
      </c>
      <c r="C5" s="167"/>
      <c r="D5" s="163" t="s">
        <v>212</v>
      </c>
      <c r="E5" s="153"/>
      <c r="F5" s="153"/>
      <c r="G5" s="153"/>
      <c r="H5" s="153"/>
      <c r="I5" s="153"/>
      <c r="J5" s="153"/>
      <c r="K5" s="153"/>
      <c r="L5" s="153"/>
      <c r="M5" s="153"/>
    </row>
    <row r="6" spans="2:13" s="154" customFormat="1" ht="30" customHeight="1" x14ac:dyDescent="0.15">
      <c r="B6" s="166" t="s">
        <v>206</v>
      </c>
      <c r="C6" s="167"/>
      <c r="D6" s="163" t="s">
        <v>212</v>
      </c>
      <c r="E6" s="153"/>
      <c r="F6" s="153"/>
      <c r="G6" s="153"/>
      <c r="H6" s="153"/>
      <c r="I6" s="153"/>
      <c r="J6" s="153"/>
      <c r="K6" s="153"/>
      <c r="L6" s="153"/>
      <c r="M6" s="153"/>
    </row>
    <row r="7" spans="2:13" s="154" customFormat="1" ht="30" customHeight="1" thickBot="1" x14ac:dyDescent="0.2">
      <c r="B7" s="168" t="s">
        <v>207</v>
      </c>
      <c r="C7" s="169"/>
      <c r="D7" s="163" t="s">
        <v>212</v>
      </c>
      <c r="E7" s="153"/>
      <c r="F7" s="153"/>
      <c r="G7" s="153"/>
      <c r="H7" s="153"/>
      <c r="I7" s="153"/>
      <c r="J7" s="153"/>
      <c r="K7" s="153"/>
      <c r="L7" s="153"/>
      <c r="M7" s="153"/>
    </row>
    <row r="8" spans="2:13" s="20" customFormat="1" ht="15" thickTop="1" x14ac:dyDescent="0.15">
      <c r="B8" s="152"/>
      <c r="C8" s="152"/>
      <c r="D8" s="152"/>
      <c r="E8" s="152"/>
      <c r="F8" s="152"/>
      <c r="G8" s="152"/>
      <c r="H8" s="152"/>
      <c r="I8" s="152"/>
      <c r="J8" s="152"/>
      <c r="K8" s="152"/>
      <c r="L8" s="152"/>
      <c r="M8" s="152"/>
    </row>
    <row r="9" spans="2:13" s="20" customFormat="1" x14ac:dyDescent="0.15">
      <c r="B9" s="152"/>
      <c r="C9" s="152"/>
      <c r="D9" s="152"/>
      <c r="E9" s="152"/>
      <c r="F9" s="152"/>
      <c r="G9" s="152"/>
      <c r="H9" s="152"/>
      <c r="I9" s="152"/>
      <c r="J9" s="152"/>
      <c r="K9" s="152"/>
      <c r="L9" s="152"/>
      <c r="M9" s="152"/>
    </row>
    <row r="10" spans="2:13" s="20" customFormat="1" x14ac:dyDescent="0.15">
      <c r="B10" s="152"/>
      <c r="C10" s="152"/>
      <c r="D10" s="152"/>
      <c r="E10" s="152"/>
      <c r="F10" s="152"/>
      <c r="G10" s="152"/>
      <c r="H10" s="152"/>
      <c r="I10" s="152"/>
      <c r="J10" s="152"/>
      <c r="K10" s="152"/>
      <c r="L10" s="152"/>
      <c r="M10" s="152"/>
    </row>
    <row r="11" spans="2:13" s="20" customFormat="1" x14ac:dyDescent="0.15">
      <c r="B11" s="152"/>
      <c r="C11" s="152"/>
      <c r="D11" s="152"/>
      <c r="E11" s="152"/>
      <c r="F11" s="152"/>
      <c r="G11" s="152"/>
      <c r="H11" s="152"/>
      <c r="I11" s="152"/>
      <c r="J11" s="152"/>
      <c r="K11" s="152"/>
      <c r="L11" s="152"/>
      <c r="M11" s="152"/>
    </row>
    <row r="12" spans="2:13" s="20" customFormat="1" x14ac:dyDescent="0.15">
      <c r="B12" s="152"/>
      <c r="C12" s="152"/>
      <c r="D12" s="152"/>
      <c r="E12" s="152"/>
      <c r="F12" s="152"/>
      <c r="G12" s="152"/>
      <c r="H12" s="152"/>
      <c r="I12" s="152"/>
      <c r="J12" s="152"/>
      <c r="K12" s="152"/>
      <c r="L12" s="152"/>
      <c r="M12" s="152"/>
    </row>
    <row r="13" spans="2:13" s="20" customFormat="1" x14ac:dyDescent="0.15">
      <c r="B13" s="152"/>
      <c r="C13" s="152"/>
      <c r="D13" s="152"/>
      <c r="E13" s="152"/>
      <c r="F13" s="152"/>
      <c r="G13" s="152"/>
      <c r="H13" s="152"/>
      <c r="I13" s="152"/>
      <c r="J13" s="152"/>
      <c r="K13" s="152"/>
      <c r="L13" s="152"/>
      <c r="M13" s="152"/>
    </row>
    <row r="14" spans="2:13" s="20" customFormat="1" x14ac:dyDescent="0.15">
      <c r="B14" s="152"/>
      <c r="C14" s="152"/>
      <c r="D14" s="152"/>
      <c r="E14" s="152"/>
      <c r="F14" s="152"/>
      <c r="G14" s="152"/>
      <c r="H14" s="152"/>
      <c r="I14" s="152"/>
      <c r="J14" s="152"/>
      <c r="K14" s="152"/>
      <c r="L14" s="152"/>
      <c r="M14" s="152"/>
    </row>
    <row r="15" spans="2:13" s="20" customFormat="1" x14ac:dyDescent="0.15">
      <c r="B15" s="152"/>
      <c r="C15" s="152"/>
      <c r="D15" s="152"/>
      <c r="E15" s="152"/>
      <c r="F15" s="152"/>
      <c r="G15" s="152"/>
      <c r="H15" s="152"/>
      <c r="I15" s="152"/>
      <c r="J15" s="152"/>
      <c r="K15" s="152"/>
      <c r="L15" s="152"/>
      <c r="M15" s="152"/>
    </row>
    <row r="16" spans="2:13" s="20" customFormat="1" x14ac:dyDescent="0.15">
      <c r="B16" s="152"/>
      <c r="C16" s="152"/>
      <c r="D16" s="152"/>
      <c r="E16" s="152"/>
      <c r="F16" s="152"/>
      <c r="G16" s="152"/>
      <c r="H16" s="152"/>
      <c r="I16" s="152"/>
      <c r="J16" s="152"/>
      <c r="K16" s="152"/>
      <c r="L16" s="152"/>
      <c r="M16" s="152"/>
    </row>
    <row r="17" spans="2:13" s="20" customFormat="1" x14ac:dyDescent="0.15">
      <c r="B17" s="152"/>
      <c r="C17" s="152"/>
      <c r="D17" s="152"/>
      <c r="E17" s="152"/>
      <c r="F17" s="152"/>
      <c r="G17" s="152"/>
      <c r="H17" s="152"/>
      <c r="I17" s="152"/>
      <c r="J17" s="152"/>
      <c r="K17" s="152"/>
      <c r="L17" s="152"/>
      <c r="M17" s="152"/>
    </row>
    <row r="18" spans="2:13" s="20" customFormat="1" x14ac:dyDescent="0.15">
      <c r="B18" s="152"/>
      <c r="C18" s="152"/>
      <c r="D18" s="152"/>
      <c r="E18" s="152"/>
      <c r="F18" s="152"/>
      <c r="G18" s="152"/>
      <c r="H18" s="152"/>
      <c r="I18" s="152"/>
      <c r="J18" s="152"/>
      <c r="K18" s="152"/>
      <c r="L18" s="152"/>
      <c r="M18" s="152"/>
    </row>
    <row r="19" spans="2:13" s="20" customFormat="1" x14ac:dyDescent="0.15">
      <c r="B19" s="152"/>
      <c r="C19" s="152"/>
      <c r="D19" s="152"/>
      <c r="E19" s="152"/>
      <c r="F19" s="152"/>
      <c r="G19" s="152"/>
      <c r="H19" s="152"/>
      <c r="I19" s="152"/>
      <c r="J19" s="152"/>
      <c r="K19" s="152"/>
      <c r="L19" s="152"/>
      <c r="M19" s="152"/>
    </row>
    <row r="20" spans="2:13" s="20" customFormat="1" x14ac:dyDescent="0.15">
      <c r="B20" s="152"/>
      <c r="C20" s="152"/>
      <c r="D20" s="152"/>
      <c r="E20" s="152"/>
      <c r="F20" s="152"/>
      <c r="G20" s="152"/>
      <c r="H20" s="152"/>
      <c r="I20" s="152"/>
      <c r="J20" s="152"/>
      <c r="K20" s="152"/>
      <c r="L20" s="152"/>
      <c r="M20" s="152"/>
    </row>
    <row r="21" spans="2:13" s="20" customFormat="1" x14ac:dyDescent="0.15">
      <c r="B21" s="152"/>
      <c r="C21" s="152"/>
      <c r="D21" s="152"/>
      <c r="E21" s="152"/>
      <c r="F21" s="152"/>
      <c r="G21" s="152"/>
      <c r="H21" s="152"/>
      <c r="I21" s="152"/>
      <c r="J21" s="152"/>
      <c r="K21" s="152"/>
      <c r="L21" s="152"/>
      <c r="M21" s="152"/>
    </row>
    <row r="22" spans="2:13" s="20" customFormat="1" x14ac:dyDescent="0.15">
      <c r="B22" s="152"/>
      <c r="C22" s="152"/>
      <c r="D22" s="152"/>
      <c r="E22" s="152"/>
      <c r="F22" s="152"/>
      <c r="G22" s="152"/>
      <c r="H22" s="152"/>
      <c r="I22" s="152"/>
      <c r="J22" s="152"/>
      <c r="K22" s="152"/>
      <c r="L22" s="152"/>
      <c r="M22" s="152"/>
    </row>
    <row r="23" spans="2:13" s="20" customFormat="1" x14ac:dyDescent="0.15">
      <c r="B23" s="152"/>
      <c r="C23" s="152"/>
      <c r="D23" s="152"/>
      <c r="E23" s="152"/>
      <c r="F23" s="152"/>
      <c r="G23" s="152"/>
      <c r="H23" s="152"/>
      <c r="I23" s="152"/>
      <c r="J23" s="152"/>
      <c r="K23" s="152"/>
      <c r="L23" s="152"/>
      <c r="M23" s="152"/>
    </row>
    <row r="24" spans="2:13" s="20" customFormat="1" x14ac:dyDescent="0.15">
      <c r="B24" s="152"/>
      <c r="C24" s="152"/>
      <c r="D24" s="152"/>
      <c r="E24" s="152"/>
      <c r="F24" s="152"/>
      <c r="G24" s="152"/>
      <c r="H24" s="152"/>
      <c r="I24" s="152"/>
      <c r="J24" s="152"/>
      <c r="K24" s="152"/>
      <c r="L24" s="152"/>
      <c r="M24" s="152"/>
    </row>
  </sheetData>
  <mergeCells count="1">
    <mergeCell ref="B2:C2"/>
  </mergeCells>
  <phoneticPr fontId="0" type="noConversion"/>
  <conditionalFormatting sqref="C3:C7">
    <cfRule type="cellIs" dxfId="70" priority="1" stopIfTrue="1" operator="equal">
      <formula>0</formula>
    </cfRule>
    <cfRule type="cellIs" dxfId="69" priority="2" stopIfTrue="1" operator="greaterThan">
      <formula>0</formula>
    </cfRule>
  </conditionalFormatting>
  <pageMargins left="0.75" right="0.75" top="1" bottom="1" header="0.5" footer="0.5"/>
  <pageSetup orientation="landscape" horizontalDpi="300" verticalDpi="3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BN1503"/>
  <sheetViews>
    <sheetView showGridLines="0" showZeros="0" tabSelected="1" topLeftCell="C4" zoomScale="95" workbookViewId="0">
      <selection activeCell="G14" sqref="G14"/>
    </sheetView>
  </sheetViews>
  <sheetFormatPr defaultColWidth="8.76171875" defaultRowHeight="12.75" x14ac:dyDescent="0.15"/>
  <cols>
    <col min="1" max="2" width="9.16796875" style="26" customWidth="1"/>
    <col min="16" max="34" width="9.16796875" style="26" customWidth="1"/>
    <col min="35" max="66" width="9.16796875" style="28" customWidth="1"/>
  </cols>
  <sheetData>
    <row r="1" spans="1:66" s="26" customFormat="1" x14ac:dyDescent="0.15"/>
    <row r="2" spans="1:66" s="32" customFormat="1" ht="20.25" x14ac:dyDescent="0.15">
      <c r="A2" s="30"/>
      <c r="B2" s="30"/>
      <c r="C2" s="271" t="s">
        <v>126</v>
      </c>
      <c r="D2" s="271"/>
      <c r="E2" s="271"/>
      <c r="F2" s="271"/>
      <c r="G2" s="271"/>
      <c r="H2" s="271"/>
      <c r="I2" s="271"/>
      <c r="J2" s="271"/>
      <c r="K2" s="271"/>
      <c r="L2" s="271"/>
      <c r="M2" s="271"/>
      <c r="N2" s="271"/>
      <c r="O2" s="271"/>
      <c r="P2" s="30"/>
      <c r="Q2" s="30"/>
      <c r="R2" s="30"/>
      <c r="S2" s="30"/>
      <c r="T2" s="30"/>
      <c r="U2" s="30"/>
      <c r="V2" s="30"/>
      <c r="W2" s="30"/>
      <c r="X2" s="30"/>
      <c r="Y2" s="30"/>
      <c r="Z2" s="30"/>
      <c r="AA2" s="30"/>
      <c r="AB2" s="30"/>
      <c r="AC2" s="30"/>
      <c r="AD2" s="30"/>
      <c r="AE2" s="30"/>
      <c r="AF2" s="30"/>
      <c r="AG2" s="30"/>
      <c r="AH2" s="30"/>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row>
    <row r="3" spans="1:66" ht="6" customHeight="1" x14ac:dyDescent="0.15">
      <c r="C3" s="21"/>
      <c r="D3" s="21"/>
      <c r="E3" s="21"/>
      <c r="F3" s="21"/>
      <c r="G3" s="21"/>
      <c r="H3" s="21"/>
      <c r="I3" s="21"/>
      <c r="J3" s="21"/>
      <c r="K3" s="21"/>
      <c r="L3" s="21"/>
      <c r="M3" s="21"/>
      <c r="N3" s="21"/>
      <c r="O3" s="21"/>
    </row>
    <row r="4" spans="1:66" s="32" customFormat="1" ht="15" customHeight="1" x14ac:dyDescent="0.15">
      <c r="A4" s="30"/>
      <c r="B4" s="30"/>
      <c r="C4" s="272" t="s">
        <v>86</v>
      </c>
      <c r="D4" s="273"/>
      <c r="E4" s="273"/>
      <c r="F4" s="273"/>
      <c r="G4" s="273"/>
      <c r="H4" s="273"/>
      <c r="I4" s="273"/>
      <c r="J4" s="273"/>
      <c r="K4" s="273"/>
      <c r="L4" s="273"/>
      <c r="M4" s="273"/>
      <c r="N4" s="273"/>
      <c r="O4" s="274"/>
      <c r="P4" s="30"/>
      <c r="Q4" s="30"/>
      <c r="R4" s="30"/>
      <c r="S4" s="30"/>
      <c r="T4" s="30"/>
      <c r="U4" s="30"/>
      <c r="V4" s="30"/>
      <c r="W4" s="30"/>
      <c r="X4" s="30"/>
      <c r="Y4" s="30"/>
      <c r="Z4" s="30"/>
      <c r="AA4" s="30"/>
      <c r="AB4" s="30"/>
      <c r="AC4" s="30"/>
      <c r="AD4" s="30"/>
      <c r="AE4" s="30"/>
      <c r="AF4" s="30"/>
      <c r="AG4" s="30"/>
      <c r="AH4" s="30"/>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row>
    <row r="5" spans="1:66" ht="5.0999999999999996" customHeight="1" x14ac:dyDescent="0.15">
      <c r="C5" s="21"/>
      <c r="D5" s="21"/>
      <c r="E5" s="21"/>
      <c r="F5" s="21"/>
      <c r="G5" s="21"/>
      <c r="H5" s="21"/>
      <c r="I5" s="21"/>
      <c r="J5" s="21"/>
      <c r="K5" s="21"/>
      <c r="L5" s="21"/>
      <c r="M5" s="21"/>
      <c r="N5" s="21"/>
      <c r="O5" s="21"/>
    </row>
    <row r="6" spans="1:66" ht="15" customHeight="1" x14ac:dyDescent="0.15">
      <c r="C6" s="85" t="s">
        <v>169</v>
      </c>
      <c r="D6" s="21"/>
      <c r="E6" s="268" t="s">
        <v>215</v>
      </c>
      <c r="F6" s="268"/>
      <c r="G6" s="21"/>
      <c r="H6" s="82" t="s">
        <v>128</v>
      </c>
      <c r="I6" s="21"/>
      <c r="J6" s="267" t="s">
        <v>170</v>
      </c>
      <c r="K6" s="267"/>
      <c r="L6" s="21"/>
      <c r="M6" s="170" t="s">
        <v>28</v>
      </c>
      <c r="N6" s="162" t="s">
        <v>84</v>
      </c>
      <c r="O6" s="136" t="s">
        <v>210</v>
      </c>
    </row>
    <row r="7" spans="1:66" ht="15" customHeight="1" x14ac:dyDescent="0.15">
      <c r="C7" s="85" t="s">
        <v>127</v>
      </c>
      <c r="D7" s="21"/>
      <c r="E7" s="266">
        <v>36918</v>
      </c>
      <c r="F7" s="266"/>
      <c r="G7" s="21"/>
      <c r="H7" s="82" t="s">
        <v>129</v>
      </c>
      <c r="I7" s="21"/>
      <c r="J7" s="267" t="s">
        <v>172</v>
      </c>
      <c r="K7" s="267"/>
      <c r="L7" s="21"/>
      <c r="M7" s="83" t="s">
        <v>131</v>
      </c>
      <c r="N7" s="101">
        <v>2.37</v>
      </c>
      <c r="O7" s="136" t="str">
        <f>IF($N$6=0,"",$N$6)</f>
        <v>in</v>
      </c>
    </row>
    <row r="8" spans="1:66" ht="15" customHeight="1" x14ac:dyDescent="0.15">
      <c r="C8" s="34" t="s">
        <v>87</v>
      </c>
      <c r="E8" s="269" t="s">
        <v>179</v>
      </c>
      <c r="F8" s="270"/>
      <c r="G8" s="21"/>
      <c r="H8" s="82" t="s">
        <v>130</v>
      </c>
      <c r="I8" s="21"/>
      <c r="J8" s="267" t="s">
        <v>213</v>
      </c>
      <c r="K8" s="267"/>
      <c r="L8" s="21"/>
      <c r="M8" s="83" t="s">
        <v>132</v>
      </c>
      <c r="N8" s="101">
        <v>1.19</v>
      </c>
      <c r="O8" s="136" t="str">
        <f>IF($N$6=0,"",$N$6)</f>
        <v>in</v>
      </c>
    </row>
    <row r="9" spans="1:66" ht="15" customHeight="1" x14ac:dyDescent="0.15">
      <c r="C9" s="85" t="s">
        <v>113</v>
      </c>
      <c r="D9" s="21"/>
      <c r="E9" s="268" t="s">
        <v>177</v>
      </c>
      <c r="F9" s="268"/>
      <c r="G9" s="21"/>
      <c r="H9" s="82" t="s">
        <v>71</v>
      </c>
      <c r="I9" s="21"/>
      <c r="J9" s="267" t="s">
        <v>175</v>
      </c>
      <c r="K9" s="267"/>
      <c r="L9" s="21"/>
      <c r="M9" s="83" t="s">
        <v>209</v>
      </c>
      <c r="N9" s="101">
        <v>11.2</v>
      </c>
      <c r="O9" s="21"/>
    </row>
    <row r="10" spans="1:66" ht="15" customHeight="1" x14ac:dyDescent="0.15">
      <c r="C10" s="85" t="s">
        <v>89</v>
      </c>
      <c r="D10" s="21"/>
      <c r="E10" s="281" t="s">
        <v>176</v>
      </c>
      <c r="F10" s="282"/>
      <c r="G10" s="21"/>
      <c r="J10" s="279" t="s">
        <v>178</v>
      </c>
      <c r="K10" s="279"/>
      <c r="L10" s="21"/>
      <c r="M10" s="83" t="s">
        <v>138</v>
      </c>
      <c r="N10" s="8">
        <v>5</v>
      </c>
      <c r="O10" s="21"/>
      <c r="P10" s="151"/>
    </row>
    <row r="11" spans="1:66" ht="9.75" customHeight="1" x14ac:dyDescent="0.15">
      <c r="C11" s="21"/>
      <c r="D11" s="21"/>
      <c r="E11" s="21"/>
      <c r="F11" s="21"/>
      <c r="G11" s="21"/>
      <c r="H11" s="21"/>
      <c r="I11" s="21"/>
      <c r="L11" s="21"/>
      <c r="M11" s="21"/>
      <c r="N11" s="21"/>
      <c r="O11" s="21"/>
    </row>
    <row r="12" spans="1:66" ht="15" customHeight="1" x14ac:dyDescent="0.15">
      <c r="C12" s="272" t="s">
        <v>133</v>
      </c>
      <c r="D12" s="273"/>
      <c r="E12" s="273"/>
      <c r="F12" s="273"/>
      <c r="G12" s="274"/>
      <c r="H12" s="276" t="s">
        <v>140</v>
      </c>
      <c r="I12" s="277"/>
      <c r="J12" s="277"/>
      <c r="K12" s="277"/>
      <c r="L12" s="277"/>
      <c r="M12" s="277"/>
      <c r="N12" s="277"/>
      <c r="O12" s="278"/>
      <c r="Q12" s="151"/>
    </row>
    <row r="13" spans="1:66" ht="5.0999999999999996" customHeight="1" x14ac:dyDescent="0.15">
      <c r="C13" s="21"/>
      <c r="D13" s="21"/>
      <c r="E13" s="21"/>
      <c r="F13" s="21"/>
      <c r="G13" s="21"/>
      <c r="H13" s="21"/>
      <c r="I13" s="21"/>
      <c r="J13" s="21"/>
      <c r="K13" s="21"/>
      <c r="L13" s="21"/>
      <c r="M13" s="21"/>
      <c r="N13" s="21"/>
      <c r="O13" s="21"/>
      <c r="Q13" s="151"/>
    </row>
    <row r="14" spans="1:66" s="58" customFormat="1" ht="23.1" customHeight="1" x14ac:dyDescent="0.1">
      <c r="A14" s="57"/>
      <c r="B14" s="57"/>
      <c r="C14" s="159" t="s">
        <v>134</v>
      </c>
      <c r="D14" s="160" t="s">
        <v>135</v>
      </c>
      <c r="E14" s="160" t="s">
        <v>137</v>
      </c>
      <c r="F14" s="160" t="s">
        <v>136</v>
      </c>
      <c r="G14" s="161" t="str">
        <f>IF(Q14=0,"Relative Viscosity","Apparent Viscosity")</f>
        <v>Relative Viscosity</v>
      </c>
      <c r="H14" s="88"/>
      <c r="I14" s="88"/>
      <c r="J14" s="88"/>
      <c r="K14" s="88"/>
      <c r="L14" s="88"/>
      <c r="M14" s="88"/>
      <c r="N14" s="88"/>
      <c r="O14" s="88"/>
      <c r="P14" s="57"/>
      <c r="Q14" s="263">
        <f>IF(OR('Mold Info'!J27&gt;0,'Mold Info'!F27&gt;0),1,0)</f>
        <v>0</v>
      </c>
      <c r="R14" s="57"/>
      <c r="S14" s="57"/>
      <c r="T14" s="57"/>
      <c r="U14" s="57"/>
      <c r="V14" s="57"/>
      <c r="W14" s="57"/>
      <c r="X14" s="57"/>
      <c r="Y14" s="57"/>
      <c r="Z14" s="57"/>
      <c r="AA14" s="57"/>
      <c r="AB14" s="57"/>
      <c r="AC14" s="57"/>
      <c r="AD14" s="57"/>
      <c r="AE14" s="57"/>
      <c r="AF14" s="57"/>
      <c r="AG14" s="57"/>
      <c r="AH14" s="57"/>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row>
    <row r="15" spans="1:66" s="61" customFormat="1" ht="12.75" customHeight="1" x14ac:dyDescent="0.15">
      <c r="A15" s="60"/>
      <c r="B15" s="60"/>
      <c r="C15" s="100">
        <v>10</v>
      </c>
      <c r="D15" s="137">
        <v>3.67</v>
      </c>
      <c r="E15" s="142">
        <f t="shared" ref="E15:E25" si="0">($N$7-$N$8)/D15</f>
        <v>0.32152588555858314</v>
      </c>
      <c r="F15" s="157">
        <v>1415</v>
      </c>
      <c r="G15" s="143">
        <f>IF(F15="","",IF(AND('Mold Info'!$J$27="",'Mold Info'!$F$27=""),(F15*$N$9)*D15,'Mold Info'!R36))</f>
        <v>58162.159999999989</v>
      </c>
      <c r="H15" s="74"/>
      <c r="I15" s="74"/>
      <c r="J15" s="74"/>
      <c r="K15" s="74"/>
      <c r="L15" s="74"/>
      <c r="M15" s="74"/>
      <c r="N15" s="74"/>
      <c r="O15" s="74"/>
      <c r="P15" s="60"/>
      <c r="Q15" s="262"/>
      <c r="R15" s="60"/>
      <c r="S15" s="60"/>
      <c r="T15" s="60"/>
      <c r="U15" s="60"/>
      <c r="V15" s="60"/>
      <c r="W15" s="60"/>
      <c r="X15" s="60"/>
      <c r="Y15" s="60"/>
      <c r="Z15" s="60"/>
      <c r="AA15" s="60"/>
      <c r="AB15" s="60"/>
      <c r="AC15" s="60"/>
      <c r="AD15" s="60"/>
      <c r="AE15" s="60"/>
      <c r="AF15" s="60"/>
      <c r="AG15" s="60"/>
      <c r="AH15" s="60"/>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row>
    <row r="16" spans="1:66" s="61" customFormat="1" ht="12.75" customHeight="1" x14ac:dyDescent="0.15">
      <c r="A16" s="60"/>
      <c r="B16" s="60"/>
      <c r="C16" s="100">
        <v>20</v>
      </c>
      <c r="D16" s="137">
        <v>1.8</v>
      </c>
      <c r="E16" s="142">
        <f t="shared" si="0"/>
        <v>0.65555555555555567</v>
      </c>
      <c r="F16" s="157">
        <v>1340</v>
      </c>
      <c r="G16" s="143">
        <f>IF(F16="","",IF(AND('Mold Info'!$J$27="",'Mold Info'!$F$27=""),(F16*$N$9)*D16,'Mold Info'!R37))</f>
        <v>27014.399999999998</v>
      </c>
      <c r="H16" s="74"/>
      <c r="I16" s="74"/>
      <c r="J16" s="74"/>
      <c r="K16" s="74"/>
      <c r="L16" s="74"/>
      <c r="M16" s="74"/>
      <c r="N16" s="74"/>
      <c r="O16" s="74"/>
      <c r="P16" s="60"/>
      <c r="Q16" s="262"/>
      <c r="R16" s="60"/>
      <c r="S16" s="60"/>
      <c r="T16" s="60"/>
      <c r="U16" s="60"/>
      <c r="V16" s="60"/>
      <c r="W16" s="60"/>
      <c r="X16" s="60"/>
      <c r="Y16" s="60"/>
      <c r="Z16" s="60"/>
      <c r="AA16" s="60"/>
      <c r="AB16" s="60"/>
      <c r="AC16" s="60"/>
      <c r="AD16" s="60"/>
      <c r="AE16" s="60"/>
      <c r="AF16" s="60"/>
      <c r="AG16" s="60"/>
      <c r="AH16" s="60"/>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row>
    <row r="17" spans="1:66" s="61" customFormat="1" ht="12.75" customHeight="1" x14ac:dyDescent="0.15">
      <c r="A17" s="60"/>
      <c r="B17" s="60"/>
      <c r="C17" s="100">
        <v>30</v>
      </c>
      <c r="D17" s="137">
        <v>1.1399999999999999</v>
      </c>
      <c r="E17" s="142">
        <f t="shared" si="0"/>
        <v>1.0350877192982459</v>
      </c>
      <c r="F17" s="157">
        <v>733</v>
      </c>
      <c r="G17" s="143">
        <f>IF(F17="","",IF(AND('Mold Info'!$J$27="",'Mold Info'!$F$27=""),(F17*$N$9)*D17,'Mold Info'!R38))</f>
        <v>9358.9439999999995</v>
      </c>
      <c r="H17" s="74"/>
      <c r="I17" s="74"/>
      <c r="J17" s="74"/>
      <c r="K17" s="74"/>
      <c r="L17" s="74"/>
      <c r="M17" s="74"/>
      <c r="N17" s="74"/>
      <c r="O17" s="74"/>
      <c r="P17" s="60"/>
      <c r="Q17" s="262"/>
      <c r="R17" s="60"/>
      <c r="S17" s="60"/>
      <c r="T17" s="60"/>
      <c r="U17" s="60"/>
      <c r="V17" s="60"/>
      <c r="W17" s="60"/>
      <c r="X17" s="60"/>
      <c r="Y17" s="60"/>
      <c r="Z17" s="60"/>
      <c r="AA17" s="60"/>
      <c r="AB17" s="60"/>
      <c r="AC17" s="60"/>
      <c r="AD17" s="60"/>
      <c r="AE17" s="60"/>
      <c r="AF17" s="60"/>
      <c r="AG17" s="60"/>
      <c r="AH17" s="60"/>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row>
    <row r="18" spans="1:66" s="61" customFormat="1" ht="12.75" customHeight="1" x14ac:dyDescent="0.15">
      <c r="A18" s="60"/>
      <c r="B18" s="60"/>
      <c r="C18" s="100">
        <v>40</v>
      </c>
      <c r="D18" s="137">
        <v>0.86</v>
      </c>
      <c r="E18" s="142">
        <f t="shared" si="0"/>
        <v>1.3720930232558142</v>
      </c>
      <c r="F18" s="157">
        <v>722</v>
      </c>
      <c r="G18" s="143">
        <f>IF(F18="","",IF(AND('Mold Info'!$J$27="",'Mold Info'!$F$27=""),(F18*$N$9)*D18,'Mold Info'!R39))</f>
        <v>6954.3039999999992</v>
      </c>
      <c r="H18" s="74"/>
      <c r="I18" s="74"/>
      <c r="J18" s="74"/>
      <c r="K18" s="74"/>
      <c r="L18" s="74"/>
      <c r="M18" s="74"/>
      <c r="N18" s="74"/>
      <c r="O18" s="74"/>
      <c r="P18" s="60"/>
      <c r="Q18" s="262"/>
      <c r="R18" s="60"/>
      <c r="S18" s="60"/>
      <c r="T18" s="60"/>
      <c r="U18" s="60"/>
      <c r="V18" s="60"/>
      <c r="W18" s="60"/>
      <c r="X18" s="60"/>
      <c r="Y18" s="60"/>
      <c r="Z18" s="60"/>
      <c r="AA18" s="60"/>
      <c r="AB18" s="60"/>
      <c r="AC18" s="60"/>
      <c r="AD18" s="60"/>
      <c r="AE18" s="60"/>
      <c r="AF18" s="60"/>
      <c r="AG18" s="60"/>
      <c r="AH18" s="60"/>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row>
    <row r="19" spans="1:66" s="61" customFormat="1" ht="12.75" customHeight="1" x14ac:dyDescent="0.15">
      <c r="A19" s="60"/>
      <c r="B19" s="60"/>
      <c r="C19" s="100">
        <v>50</v>
      </c>
      <c r="D19" s="137">
        <v>0.7</v>
      </c>
      <c r="E19" s="142">
        <f t="shared" si="0"/>
        <v>1.6857142857142859</v>
      </c>
      <c r="F19" s="157">
        <v>763</v>
      </c>
      <c r="G19" s="143">
        <f>IF(F19="","",IF(AND('Mold Info'!$J$27="",'Mold Info'!$F$27=""),(F19*$N$9)*D19,'Mold Info'!R40))</f>
        <v>5981.92</v>
      </c>
      <c r="H19" s="74"/>
      <c r="I19" s="74"/>
      <c r="J19" s="74"/>
      <c r="K19" s="74"/>
      <c r="L19" s="74"/>
      <c r="M19" s="74"/>
      <c r="N19" s="74"/>
      <c r="O19" s="74"/>
      <c r="P19" s="60"/>
      <c r="Q19" s="262"/>
      <c r="R19" s="60"/>
      <c r="S19" s="60"/>
      <c r="T19" s="60"/>
      <c r="U19" s="60"/>
      <c r="V19" s="60"/>
      <c r="W19" s="60"/>
      <c r="X19" s="60"/>
      <c r="Y19" s="60"/>
      <c r="Z19" s="60"/>
      <c r="AA19" s="60"/>
      <c r="AB19" s="60"/>
      <c r="AC19" s="60"/>
      <c r="AD19" s="60"/>
      <c r="AE19" s="60"/>
      <c r="AF19" s="60"/>
      <c r="AG19" s="60"/>
      <c r="AH19" s="60"/>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row>
    <row r="20" spans="1:66" s="61" customFormat="1" ht="12.75" customHeight="1" x14ac:dyDescent="0.15">
      <c r="A20" s="60"/>
      <c r="B20" s="60"/>
      <c r="C20" s="100">
        <v>60</v>
      </c>
      <c r="D20" s="137">
        <v>0.6</v>
      </c>
      <c r="E20" s="142">
        <f t="shared" si="0"/>
        <v>1.966666666666667</v>
      </c>
      <c r="F20" s="157">
        <v>796</v>
      </c>
      <c r="G20" s="143">
        <f>IF(F20="","",IF(AND('Mold Info'!$J$27="",'Mold Info'!$F$27=""),(F20*$N$9)*D20,'Mold Info'!R41))</f>
        <v>5349.119999999999</v>
      </c>
      <c r="H20" s="74"/>
      <c r="I20" s="74"/>
      <c r="J20" s="74"/>
      <c r="K20" s="74"/>
      <c r="L20" s="74"/>
      <c r="M20" s="74"/>
      <c r="N20" s="74"/>
      <c r="O20" s="74"/>
      <c r="P20" s="60"/>
      <c r="Q20" s="262"/>
      <c r="R20" s="60"/>
      <c r="S20" s="60"/>
      <c r="T20" s="60"/>
      <c r="U20" s="60"/>
      <c r="V20" s="60"/>
      <c r="W20" s="60"/>
      <c r="X20" s="60"/>
      <c r="Y20" s="60"/>
      <c r="Z20" s="60"/>
      <c r="AA20" s="60"/>
      <c r="AB20" s="60"/>
      <c r="AC20" s="60"/>
      <c r="AD20" s="60"/>
      <c r="AE20" s="60"/>
      <c r="AF20" s="60"/>
      <c r="AG20" s="60"/>
      <c r="AH20" s="60"/>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row>
    <row r="21" spans="1:66" s="61" customFormat="1" ht="12.75" customHeight="1" x14ac:dyDescent="0.15">
      <c r="A21" s="60"/>
      <c r="B21" s="60"/>
      <c r="C21" s="100">
        <v>70</v>
      </c>
      <c r="D21" s="137">
        <v>0.53</v>
      </c>
      <c r="E21" s="142">
        <f t="shared" si="0"/>
        <v>2.226415094339623</v>
      </c>
      <c r="F21" s="157">
        <v>829</v>
      </c>
      <c r="G21" s="143">
        <f>IF(F21="","",IF(AND('Mold Info'!$J$27="",'Mold Info'!$F$27=""),(F21*$N$9)*D21,'Mold Info'!R42))</f>
        <v>4920.9439999999995</v>
      </c>
      <c r="H21" s="74"/>
      <c r="I21" s="74"/>
      <c r="J21" s="74"/>
      <c r="K21" s="74"/>
      <c r="L21" s="74"/>
      <c r="M21" s="74"/>
      <c r="N21" s="74"/>
      <c r="O21" s="74"/>
      <c r="P21" s="60"/>
      <c r="Q21" s="262"/>
      <c r="R21" s="60"/>
      <c r="S21" s="60"/>
      <c r="T21" s="60"/>
      <c r="U21" s="60"/>
      <c r="V21" s="60"/>
      <c r="W21" s="60"/>
      <c r="X21" s="60"/>
      <c r="Y21" s="60"/>
      <c r="Z21" s="60"/>
      <c r="AA21" s="60"/>
      <c r="AB21" s="60"/>
      <c r="AC21" s="60"/>
      <c r="AD21" s="60"/>
      <c r="AE21" s="60"/>
      <c r="AF21" s="60"/>
      <c r="AG21" s="60"/>
      <c r="AH21" s="60"/>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row>
    <row r="22" spans="1:66" s="61" customFormat="1" ht="12.75" customHeight="1" x14ac:dyDescent="0.15">
      <c r="A22" s="60"/>
      <c r="B22" s="60"/>
      <c r="C22" s="100">
        <v>80</v>
      </c>
      <c r="D22" s="137">
        <v>0.48</v>
      </c>
      <c r="E22" s="142">
        <f t="shared" si="0"/>
        <v>2.4583333333333339</v>
      </c>
      <c r="F22" s="157">
        <v>860</v>
      </c>
      <c r="G22" s="143">
        <f>IF(F22="","",IF(AND('Mold Info'!$J$27="",'Mold Info'!$F$27=""),(F22*$N$9)*D22,'Mold Info'!R43))</f>
        <v>4623.3599999999997</v>
      </c>
      <c r="H22" s="74"/>
      <c r="I22" s="74"/>
      <c r="J22" s="74"/>
      <c r="K22" s="74"/>
      <c r="L22" s="74"/>
      <c r="M22" s="74"/>
      <c r="N22" s="74"/>
      <c r="O22" s="74"/>
      <c r="P22" s="60"/>
      <c r="Q22" s="262"/>
      <c r="R22" s="60"/>
      <c r="S22" s="60"/>
      <c r="T22" s="60"/>
      <c r="U22" s="60"/>
      <c r="V22" s="60"/>
      <c r="W22" s="60"/>
      <c r="X22" s="60"/>
      <c r="Y22" s="60"/>
      <c r="Z22" s="60"/>
      <c r="AA22" s="60"/>
      <c r="AB22" s="60"/>
      <c r="AC22" s="60"/>
      <c r="AD22" s="60"/>
      <c r="AE22" s="60"/>
      <c r="AF22" s="60"/>
      <c r="AG22" s="60"/>
      <c r="AH22" s="60"/>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row>
    <row r="23" spans="1:66" s="61" customFormat="1" ht="12.75" customHeight="1" x14ac:dyDescent="0.15">
      <c r="A23" s="60"/>
      <c r="B23" s="60"/>
      <c r="C23" s="100">
        <v>90</v>
      </c>
      <c r="D23" s="137">
        <v>0.44</v>
      </c>
      <c r="E23" s="142">
        <f t="shared" si="0"/>
        <v>2.6818181818181821</v>
      </c>
      <c r="F23" s="157">
        <v>895</v>
      </c>
      <c r="G23" s="143">
        <f>IF(F23="","",IF(AND('Mold Info'!$J$27="",'Mold Info'!$F$27=""),(F23*$N$9)*D23,'Mold Info'!R44))</f>
        <v>4410.5600000000004</v>
      </c>
      <c r="H23" s="74"/>
      <c r="I23" s="74"/>
      <c r="J23" s="74"/>
      <c r="K23" s="74"/>
      <c r="L23" s="74"/>
      <c r="M23" s="74"/>
      <c r="N23" s="74"/>
      <c r="O23" s="74"/>
      <c r="P23" s="60"/>
      <c r="Q23" s="60"/>
      <c r="R23" s="60"/>
      <c r="S23" s="60"/>
      <c r="T23" s="60"/>
      <c r="U23" s="60"/>
      <c r="V23" s="60"/>
      <c r="W23" s="60"/>
      <c r="X23" s="60"/>
      <c r="Y23" s="60"/>
      <c r="Z23" s="60"/>
      <c r="AA23" s="60"/>
      <c r="AB23" s="60"/>
      <c r="AC23" s="60"/>
      <c r="AD23" s="60"/>
      <c r="AE23" s="60"/>
      <c r="AF23" s="60"/>
      <c r="AG23" s="60"/>
      <c r="AH23" s="60"/>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row>
    <row r="24" spans="1:66" s="61" customFormat="1" ht="12.75" customHeight="1" x14ac:dyDescent="0.15">
      <c r="A24" s="60"/>
      <c r="B24" s="60"/>
      <c r="C24" s="100"/>
      <c r="D24" s="137"/>
      <c r="E24" s="142" t="e">
        <f t="shared" si="0"/>
        <v>#DIV/0!</v>
      </c>
      <c r="F24" s="157"/>
      <c r="G24" s="143" t="str">
        <f>IF(F24="","",IF(AND('Mold Info'!$J$27="",'Mold Info'!$F$27=""),(F24*$N$9)*D24,'Mold Info'!R45))</f>
        <v/>
      </c>
      <c r="H24" s="74"/>
      <c r="I24" s="74"/>
      <c r="J24" s="74"/>
      <c r="K24" s="74"/>
      <c r="L24" s="74"/>
      <c r="M24" s="74"/>
      <c r="N24" s="74"/>
      <c r="O24" s="74"/>
      <c r="P24" s="60"/>
      <c r="Q24" s="60"/>
      <c r="R24" s="60"/>
      <c r="S24" s="60"/>
      <c r="T24" s="60"/>
      <c r="U24" s="60"/>
      <c r="V24" s="60"/>
      <c r="W24" s="60"/>
      <c r="X24" s="60"/>
      <c r="Y24" s="60"/>
      <c r="Z24" s="60"/>
      <c r="AA24" s="60"/>
      <c r="AB24" s="60"/>
      <c r="AC24" s="60"/>
      <c r="AD24" s="60"/>
      <c r="AE24" s="60"/>
      <c r="AF24" s="60"/>
      <c r="AG24" s="60"/>
      <c r="AH24" s="60"/>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row>
    <row r="25" spans="1:66" s="61" customFormat="1" ht="12.75" customHeight="1" x14ac:dyDescent="0.15">
      <c r="A25" s="60"/>
      <c r="B25" s="60"/>
      <c r="C25" s="144"/>
      <c r="D25" s="145"/>
      <c r="E25" s="146" t="e">
        <f t="shared" si="0"/>
        <v>#DIV/0!</v>
      </c>
      <c r="F25" s="158"/>
      <c r="G25" s="147" t="str">
        <f>IF(F25="","",IF(AND('Mold Info'!$J$27="",'Mold Info'!$F$27=""),(F25*$N$9)*D25,'Mold Info'!R46))</f>
        <v/>
      </c>
      <c r="H25" s="74"/>
      <c r="I25" s="74"/>
      <c r="J25" s="74"/>
      <c r="K25" s="74"/>
      <c r="L25" s="74"/>
      <c r="M25" s="74"/>
      <c r="N25" s="74"/>
      <c r="O25" s="74"/>
      <c r="P25" s="60"/>
      <c r="Q25" s="60"/>
      <c r="R25" s="60"/>
      <c r="S25" s="60"/>
      <c r="T25" s="60"/>
      <c r="U25" s="60"/>
      <c r="V25" s="60"/>
      <c r="W25" s="60"/>
      <c r="X25" s="60"/>
      <c r="Y25" s="60"/>
      <c r="Z25" s="60"/>
      <c r="AA25" s="60"/>
      <c r="AB25" s="60"/>
      <c r="AC25" s="60"/>
      <c r="AD25" s="60"/>
      <c r="AE25" s="60"/>
      <c r="AF25" s="60"/>
      <c r="AG25" s="60"/>
      <c r="AH25" s="60"/>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row>
    <row r="26" spans="1:66" s="61" customFormat="1" ht="6.75" customHeight="1" x14ac:dyDescent="0.15">
      <c r="A26" s="60"/>
      <c r="B26" s="60"/>
      <c r="C26" s="139"/>
      <c r="D26" s="139"/>
      <c r="E26" s="139"/>
      <c r="F26" s="139"/>
      <c r="G26" s="139"/>
      <c r="H26" s="74"/>
      <c r="I26" s="74"/>
      <c r="J26" s="74"/>
      <c r="K26" s="74"/>
      <c r="L26" s="74"/>
      <c r="M26" s="74"/>
      <c r="N26" s="74"/>
      <c r="O26" s="74"/>
      <c r="P26" s="60"/>
      <c r="Q26" s="60"/>
      <c r="R26" s="60"/>
      <c r="S26" s="60"/>
      <c r="T26" s="60"/>
      <c r="U26" s="60"/>
      <c r="V26" s="60"/>
      <c r="W26" s="60"/>
      <c r="X26" s="60"/>
      <c r="Y26" s="60"/>
      <c r="Z26" s="60"/>
      <c r="AA26" s="60"/>
      <c r="AB26" s="60"/>
      <c r="AC26" s="60"/>
      <c r="AD26" s="60"/>
      <c r="AE26" s="60"/>
      <c r="AF26" s="60"/>
      <c r="AG26" s="60"/>
      <c r="AH26" s="60"/>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row>
    <row r="27" spans="1:66" x14ac:dyDescent="0.15">
      <c r="C27" s="140" t="s">
        <v>208</v>
      </c>
      <c r="D27" s="141"/>
      <c r="E27" s="269">
        <v>0.65</v>
      </c>
      <c r="F27" s="280"/>
      <c r="G27" s="270"/>
      <c r="H27" s="21"/>
      <c r="I27" s="21"/>
      <c r="J27" s="21"/>
      <c r="K27" s="21"/>
      <c r="L27" s="21"/>
      <c r="M27" s="21"/>
      <c r="N27" s="21"/>
      <c r="O27" s="21"/>
    </row>
    <row r="28" spans="1:66" ht="7.5" customHeight="1" x14ac:dyDescent="0.15">
      <c r="C28" s="141"/>
      <c r="D28" s="141"/>
      <c r="E28" s="141"/>
      <c r="F28" s="141"/>
      <c r="G28" s="141"/>
      <c r="H28" s="21"/>
      <c r="I28" s="21"/>
      <c r="J28" s="21"/>
      <c r="K28" s="21"/>
      <c r="L28" s="21"/>
      <c r="M28" s="21"/>
      <c r="N28" s="21"/>
      <c r="O28" s="21"/>
    </row>
    <row r="29" spans="1:66" x14ac:dyDescent="0.15">
      <c r="C29" s="275" t="s">
        <v>139</v>
      </c>
      <c r="D29" s="275"/>
      <c r="E29" s="275"/>
      <c r="F29" s="275"/>
      <c r="G29" s="275"/>
      <c r="H29" s="21"/>
      <c r="I29" s="21"/>
      <c r="J29" s="21"/>
      <c r="K29" s="21"/>
      <c r="L29" s="21"/>
      <c r="M29" s="21"/>
      <c r="N29" s="21"/>
      <c r="O29" s="21"/>
    </row>
    <row r="30" spans="1:66" x14ac:dyDescent="0.15">
      <c r="C30" s="79" t="s">
        <v>142</v>
      </c>
      <c r="D30" s="79"/>
      <c r="E30" s="79"/>
      <c r="F30" s="79"/>
      <c r="G30" s="79"/>
      <c r="H30" s="21"/>
      <c r="I30" s="21"/>
      <c r="J30" s="21"/>
      <c r="K30" s="21"/>
      <c r="L30" s="21"/>
      <c r="M30" s="21"/>
      <c r="N30" s="21"/>
      <c r="O30" s="21"/>
    </row>
    <row r="31" spans="1:66" x14ac:dyDescent="0.15">
      <c r="C31" s="79" t="s">
        <v>143</v>
      </c>
      <c r="D31" s="79"/>
      <c r="E31" s="79"/>
      <c r="F31" s="79"/>
      <c r="G31" s="79"/>
      <c r="H31" s="21"/>
      <c r="I31" s="21"/>
      <c r="J31" s="21"/>
      <c r="K31" s="21"/>
      <c r="L31" s="21"/>
      <c r="M31" s="21"/>
      <c r="N31" s="21"/>
      <c r="O31" s="21"/>
    </row>
    <row r="32" spans="1:66" x14ac:dyDescent="0.15">
      <c r="C32" s="79" t="s">
        <v>144</v>
      </c>
      <c r="D32" s="79"/>
      <c r="E32" s="79"/>
      <c r="F32" s="79"/>
      <c r="G32" s="79"/>
      <c r="H32" s="21"/>
      <c r="I32" s="21"/>
      <c r="J32" s="21"/>
      <c r="K32" s="21"/>
      <c r="L32" s="21"/>
      <c r="M32" s="21"/>
      <c r="N32" s="21"/>
      <c r="O32" s="21"/>
    </row>
    <row r="33" spans="3:15" x14ac:dyDescent="0.15">
      <c r="C33" s="79" t="s">
        <v>145</v>
      </c>
      <c r="D33" s="79"/>
      <c r="E33" s="79"/>
      <c r="F33" s="79"/>
      <c r="G33" s="79"/>
      <c r="H33" s="21"/>
      <c r="I33" s="21"/>
      <c r="J33" s="21"/>
      <c r="K33" s="21"/>
      <c r="L33" s="21"/>
      <c r="M33" s="21"/>
      <c r="N33" s="21"/>
      <c r="O33" s="21"/>
    </row>
    <row r="34" spans="3:15" x14ac:dyDescent="0.15">
      <c r="C34" s="79" t="s">
        <v>141</v>
      </c>
      <c r="D34" s="79"/>
      <c r="E34" s="79"/>
      <c r="F34" s="79"/>
      <c r="G34" s="79"/>
      <c r="H34" s="21"/>
      <c r="I34" s="21"/>
      <c r="J34" s="21"/>
      <c r="K34" s="21"/>
      <c r="L34" s="21"/>
      <c r="M34" s="21"/>
      <c r="N34" s="21"/>
      <c r="O34" s="21"/>
    </row>
    <row r="35" spans="3:15" x14ac:dyDescent="0.15">
      <c r="C35" s="79" t="s">
        <v>146</v>
      </c>
      <c r="D35" s="79"/>
      <c r="E35" s="79"/>
      <c r="F35" s="79"/>
      <c r="G35" s="79"/>
      <c r="H35" s="21"/>
      <c r="I35" s="21"/>
      <c r="J35" s="21"/>
      <c r="K35" s="21"/>
      <c r="L35" s="21"/>
      <c r="M35" s="21"/>
      <c r="N35" s="21"/>
      <c r="O35" s="21"/>
    </row>
    <row r="36" spans="3:15" x14ac:dyDescent="0.15">
      <c r="C36" s="79" t="s">
        <v>147</v>
      </c>
      <c r="D36" s="79"/>
      <c r="E36" s="79"/>
      <c r="F36" s="79"/>
      <c r="G36" s="79"/>
      <c r="H36" s="21"/>
      <c r="I36" s="21"/>
      <c r="J36" s="21"/>
      <c r="K36" s="21"/>
      <c r="L36" s="21"/>
      <c r="M36" s="21"/>
      <c r="N36" s="21"/>
      <c r="O36" s="21"/>
    </row>
    <row r="37" spans="3:15" x14ac:dyDescent="0.15">
      <c r="C37" s="79" t="s">
        <v>151</v>
      </c>
      <c r="D37" s="79"/>
      <c r="E37" s="79"/>
      <c r="F37" s="79"/>
      <c r="G37" s="79"/>
      <c r="H37" s="21"/>
      <c r="I37" s="21"/>
      <c r="J37" s="21"/>
      <c r="K37" s="21"/>
      <c r="L37" s="21"/>
      <c r="M37" s="21"/>
      <c r="N37" s="21"/>
      <c r="O37" s="21"/>
    </row>
    <row r="38" spans="3:15" x14ac:dyDescent="0.15">
      <c r="C38" s="79" t="s">
        <v>148</v>
      </c>
      <c r="D38" s="79"/>
      <c r="E38" s="79"/>
      <c r="F38" s="79"/>
      <c r="G38" s="79"/>
      <c r="H38" s="21"/>
      <c r="I38" s="21"/>
      <c r="J38" s="21"/>
      <c r="K38" s="21"/>
      <c r="L38" s="21"/>
      <c r="M38" s="21"/>
      <c r="N38" s="21"/>
      <c r="O38" s="21"/>
    </row>
    <row r="39" spans="3:15" x14ac:dyDescent="0.15">
      <c r="C39" s="79" t="s">
        <v>149</v>
      </c>
      <c r="D39" s="79"/>
      <c r="E39" s="79"/>
      <c r="F39" s="79"/>
      <c r="G39" s="79"/>
      <c r="H39" s="21"/>
      <c r="I39" s="21"/>
      <c r="J39" s="21"/>
      <c r="K39" s="21"/>
      <c r="L39" s="21"/>
      <c r="M39" s="21"/>
      <c r="N39" s="21"/>
      <c r="O39" s="21"/>
    </row>
    <row r="40" spans="3:15" x14ac:dyDescent="0.15">
      <c r="C40" s="79" t="s">
        <v>150</v>
      </c>
      <c r="D40" s="79"/>
      <c r="E40" s="79"/>
      <c r="F40" s="79"/>
      <c r="G40" s="79"/>
      <c r="H40" s="21"/>
      <c r="I40" s="21"/>
      <c r="J40" s="21"/>
      <c r="K40" s="21"/>
      <c r="L40" s="21"/>
      <c r="M40" s="21"/>
      <c r="N40" s="21"/>
      <c r="O40" s="21"/>
    </row>
    <row r="41" spans="3:15" x14ac:dyDescent="0.15">
      <c r="C41" s="79" t="s">
        <v>152</v>
      </c>
      <c r="D41" s="138"/>
      <c r="E41" s="138"/>
      <c r="F41" s="138"/>
      <c r="G41" s="138"/>
      <c r="H41" s="138"/>
      <c r="I41" s="138"/>
      <c r="J41" s="138"/>
      <c r="K41" s="138"/>
      <c r="L41" s="138"/>
      <c r="M41" s="138"/>
      <c r="N41" s="138"/>
      <c r="O41" s="138"/>
    </row>
    <row r="42" spans="3:15" x14ac:dyDescent="0.15">
      <c r="C42" s="26"/>
      <c r="D42" s="26"/>
      <c r="E42" s="26"/>
      <c r="F42" s="26"/>
      <c r="G42" s="26"/>
      <c r="H42" s="26"/>
      <c r="I42" s="26"/>
      <c r="J42" s="26"/>
      <c r="K42" s="26"/>
      <c r="L42" s="26"/>
      <c r="M42" s="26"/>
      <c r="N42" s="26"/>
      <c r="O42" s="26"/>
    </row>
    <row r="43" spans="3:15" x14ac:dyDescent="0.15">
      <c r="C43" s="26"/>
      <c r="D43" s="26"/>
      <c r="E43" s="26"/>
      <c r="F43" s="26"/>
      <c r="G43" s="26"/>
      <c r="H43" s="26"/>
      <c r="I43" s="26"/>
      <c r="J43" s="26"/>
      <c r="K43" s="26"/>
      <c r="L43" s="26"/>
      <c r="M43" s="26"/>
      <c r="N43" s="26"/>
      <c r="O43" s="26"/>
    </row>
    <row r="44" spans="3:15" x14ac:dyDescent="0.15">
      <c r="C44" s="26"/>
      <c r="D44" s="26"/>
      <c r="E44" s="26"/>
      <c r="F44" s="26"/>
      <c r="G44" s="26"/>
      <c r="H44" s="26"/>
      <c r="I44" s="26"/>
      <c r="J44" s="26"/>
      <c r="K44" s="26"/>
      <c r="L44" s="26"/>
      <c r="M44" s="26"/>
      <c r="N44" s="26"/>
      <c r="O44" s="26"/>
    </row>
    <row r="45" spans="3:15" x14ac:dyDescent="0.15">
      <c r="C45" s="26"/>
      <c r="D45" s="26"/>
      <c r="E45" s="26"/>
      <c r="F45" s="26"/>
      <c r="G45" s="26"/>
      <c r="H45" s="26"/>
      <c r="I45" s="26"/>
      <c r="J45" s="26"/>
      <c r="K45" s="26"/>
      <c r="L45" s="26"/>
      <c r="M45" s="26"/>
      <c r="N45" s="26"/>
      <c r="O45" s="26"/>
    </row>
    <row r="46" spans="3:15" x14ac:dyDescent="0.15">
      <c r="C46" s="26"/>
      <c r="D46" s="26"/>
      <c r="E46" s="26"/>
      <c r="F46" s="26"/>
      <c r="G46" s="26"/>
      <c r="H46" s="26"/>
      <c r="I46" s="26"/>
      <c r="J46" s="26"/>
      <c r="K46" s="26"/>
      <c r="L46" s="26"/>
      <c r="M46" s="26"/>
      <c r="N46" s="26"/>
      <c r="O46" s="26"/>
    </row>
    <row r="47" spans="3:15" x14ac:dyDescent="0.15">
      <c r="C47" s="26"/>
      <c r="D47" s="26"/>
      <c r="E47" s="26"/>
      <c r="F47" s="26"/>
      <c r="G47" s="26"/>
      <c r="H47" s="26"/>
      <c r="I47" s="26"/>
      <c r="J47" s="26"/>
      <c r="K47" s="26"/>
      <c r="L47" s="26"/>
      <c r="M47" s="26"/>
      <c r="N47" s="26"/>
      <c r="O47" s="26"/>
    </row>
    <row r="48" spans="3:15" x14ac:dyDescent="0.15">
      <c r="C48" s="26"/>
      <c r="D48" s="26"/>
      <c r="E48" s="26"/>
      <c r="F48" s="26"/>
      <c r="G48" s="26"/>
      <c r="H48" s="26"/>
      <c r="I48" s="26"/>
      <c r="J48" s="26"/>
      <c r="K48" s="26"/>
      <c r="L48" s="26"/>
      <c r="M48" s="26"/>
      <c r="N48" s="26"/>
      <c r="O48" s="26"/>
    </row>
    <row r="49" spans="3:15" x14ac:dyDescent="0.15">
      <c r="C49" s="26"/>
      <c r="D49" s="26"/>
      <c r="E49" s="26"/>
      <c r="F49" s="26"/>
      <c r="G49" s="26"/>
      <c r="H49" s="26"/>
      <c r="I49" s="26"/>
      <c r="J49" s="26"/>
      <c r="K49" s="26"/>
      <c r="L49" s="26"/>
      <c r="M49" s="26"/>
      <c r="N49" s="26"/>
      <c r="O49" s="26"/>
    </row>
    <row r="50" spans="3:15" x14ac:dyDescent="0.15">
      <c r="C50" s="26"/>
      <c r="D50" s="26"/>
      <c r="E50" s="26"/>
      <c r="F50" s="26"/>
      <c r="G50" s="26"/>
      <c r="H50" s="26"/>
      <c r="I50" s="26"/>
      <c r="J50" s="26"/>
      <c r="K50" s="26"/>
      <c r="L50" s="26"/>
      <c r="M50" s="26"/>
      <c r="N50" s="26"/>
      <c r="O50" s="26"/>
    </row>
    <row r="51" spans="3:15" x14ac:dyDescent="0.15">
      <c r="C51" s="26"/>
      <c r="D51" s="26"/>
      <c r="E51" s="26"/>
      <c r="F51" s="26"/>
      <c r="G51" s="26"/>
      <c r="H51" s="26"/>
      <c r="I51" s="26"/>
      <c r="J51" s="26"/>
      <c r="K51" s="26"/>
      <c r="L51" s="26"/>
      <c r="M51" s="26"/>
      <c r="N51" s="26"/>
      <c r="O51" s="26"/>
    </row>
    <row r="52" spans="3:15" x14ac:dyDescent="0.15">
      <c r="C52" s="26"/>
      <c r="D52" s="26"/>
      <c r="E52" s="26"/>
      <c r="F52" s="26"/>
      <c r="G52" s="26"/>
      <c r="H52" s="26"/>
      <c r="I52" s="26"/>
      <c r="J52" s="26"/>
      <c r="K52" s="26"/>
      <c r="L52" s="26"/>
      <c r="M52" s="26"/>
      <c r="N52" s="26"/>
      <c r="O52" s="26"/>
    </row>
    <row r="53" spans="3:15" x14ac:dyDescent="0.15">
      <c r="C53" s="26"/>
      <c r="D53" s="26"/>
      <c r="E53" s="26"/>
      <c r="F53" s="26"/>
      <c r="G53" s="26"/>
      <c r="H53" s="26"/>
      <c r="I53" s="26"/>
      <c r="J53" s="26"/>
      <c r="K53" s="26"/>
      <c r="L53" s="26"/>
      <c r="M53" s="26"/>
      <c r="N53" s="26"/>
      <c r="O53" s="26"/>
    </row>
    <row r="54" spans="3:15" x14ac:dyDescent="0.15">
      <c r="C54" s="26"/>
      <c r="D54" s="26"/>
      <c r="E54" s="26"/>
      <c r="F54" s="26"/>
      <c r="G54" s="26"/>
      <c r="H54" s="26"/>
      <c r="I54" s="26"/>
      <c r="J54" s="26"/>
      <c r="K54" s="26"/>
      <c r="L54" s="26"/>
      <c r="M54" s="26"/>
      <c r="N54" s="26"/>
      <c r="O54" s="26"/>
    </row>
    <row r="55" spans="3:15" x14ac:dyDescent="0.15">
      <c r="C55" s="26"/>
      <c r="D55" s="26"/>
      <c r="E55" s="26"/>
      <c r="F55" s="26"/>
      <c r="G55" s="26"/>
      <c r="H55" s="26"/>
      <c r="I55" s="26"/>
      <c r="J55" s="26"/>
      <c r="K55" s="26"/>
      <c r="L55" s="26"/>
      <c r="M55" s="26"/>
      <c r="N55" s="26"/>
      <c r="O55" s="26"/>
    </row>
    <row r="56" spans="3:15" x14ac:dyDescent="0.15">
      <c r="C56" s="26"/>
      <c r="D56" s="26"/>
      <c r="E56" s="26"/>
      <c r="F56" s="26"/>
      <c r="G56" s="26"/>
      <c r="H56" s="26"/>
      <c r="I56" s="26"/>
      <c r="J56" s="26"/>
      <c r="K56" s="26"/>
      <c r="L56" s="26"/>
      <c r="M56" s="26"/>
      <c r="N56" s="26"/>
      <c r="O56" s="26"/>
    </row>
    <row r="57" spans="3:15" x14ac:dyDescent="0.15">
      <c r="C57" s="26"/>
      <c r="D57" s="26"/>
      <c r="E57" s="26"/>
      <c r="F57" s="26"/>
      <c r="G57" s="26"/>
      <c r="H57" s="26"/>
      <c r="I57" s="26"/>
      <c r="J57" s="26"/>
      <c r="K57" s="26"/>
      <c r="L57" s="26"/>
      <c r="M57" s="26"/>
      <c r="N57" s="26"/>
      <c r="O57" s="26"/>
    </row>
    <row r="58" spans="3:15" x14ac:dyDescent="0.15">
      <c r="C58" s="26"/>
      <c r="D58" s="26"/>
      <c r="E58" s="26"/>
      <c r="F58" s="26"/>
      <c r="G58" s="26"/>
      <c r="H58" s="26"/>
      <c r="I58" s="26"/>
      <c r="J58" s="26"/>
      <c r="K58" s="26"/>
      <c r="L58" s="26"/>
      <c r="M58" s="26"/>
      <c r="N58" s="26"/>
      <c r="O58" s="26"/>
    </row>
    <row r="59" spans="3:15" x14ac:dyDescent="0.15">
      <c r="C59" s="26"/>
      <c r="D59" s="26"/>
      <c r="E59" s="26"/>
      <c r="F59" s="26"/>
      <c r="G59" s="26"/>
      <c r="H59" s="26"/>
      <c r="I59" s="26"/>
      <c r="J59" s="26"/>
      <c r="K59" s="26"/>
      <c r="L59" s="26"/>
      <c r="M59" s="26"/>
      <c r="N59" s="26"/>
      <c r="O59" s="26"/>
    </row>
    <row r="60" spans="3:15" x14ac:dyDescent="0.15">
      <c r="C60" s="26"/>
      <c r="D60" s="26"/>
      <c r="E60" s="26"/>
      <c r="F60" s="26"/>
      <c r="G60" s="26"/>
      <c r="H60" s="26"/>
      <c r="I60" s="26"/>
      <c r="J60" s="26"/>
      <c r="K60" s="26"/>
      <c r="L60" s="26"/>
      <c r="M60" s="26"/>
      <c r="N60" s="26"/>
      <c r="O60" s="26"/>
    </row>
    <row r="61" spans="3:15" x14ac:dyDescent="0.15">
      <c r="C61" s="26"/>
      <c r="D61" s="26"/>
      <c r="E61" s="26"/>
      <c r="F61" s="26"/>
      <c r="G61" s="26"/>
      <c r="H61" s="26"/>
      <c r="I61" s="26"/>
      <c r="J61" s="26"/>
      <c r="K61" s="26"/>
      <c r="L61" s="26"/>
      <c r="M61" s="26"/>
      <c r="N61" s="26"/>
      <c r="O61" s="26"/>
    </row>
    <row r="62" spans="3:15" x14ac:dyDescent="0.15">
      <c r="C62" s="26"/>
      <c r="D62" s="26"/>
      <c r="E62" s="26"/>
      <c r="F62" s="26"/>
      <c r="G62" s="26"/>
      <c r="H62" s="26"/>
      <c r="I62" s="26"/>
      <c r="J62" s="26"/>
      <c r="K62" s="26"/>
      <c r="L62" s="26"/>
      <c r="M62" s="26"/>
      <c r="N62" s="26"/>
      <c r="O62" s="26"/>
    </row>
    <row r="63" spans="3:15" x14ac:dyDescent="0.15">
      <c r="C63" s="26"/>
      <c r="D63" s="26"/>
      <c r="E63" s="26"/>
      <c r="F63" s="26"/>
      <c r="G63" s="26"/>
      <c r="H63" s="26"/>
      <c r="I63" s="26"/>
      <c r="J63" s="26"/>
      <c r="K63" s="26"/>
      <c r="L63" s="26"/>
      <c r="M63" s="26"/>
      <c r="N63" s="26"/>
      <c r="O63" s="26"/>
    </row>
    <row r="64" spans="3:15" x14ac:dyDescent="0.15">
      <c r="C64" s="26"/>
      <c r="D64" s="26"/>
      <c r="E64" s="26"/>
      <c r="F64" s="26"/>
      <c r="G64" s="26"/>
      <c r="H64" s="26"/>
      <c r="I64" s="26"/>
      <c r="J64" s="26"/>
      <c r="K64" s="26"/>
      <c r="L64" s="26"/>
      <c r="M64" s="26"/>
      <c r="N64" s="26"/>
      <c r="O64" s="26"/>
    </row>
    <row r="65" spans="3:15" x14ac:dyDescent="0.15">
      <c r="C65" s="26"/>
      <c r="D65" s="26"/>
      <c r="E65" s="26"/>
      <c r="F65" s="26"/>
      <c r="G65" s="26"/>
      <c r="H65" s="26"/>
      <c r="I65" s="26"/>
      <c r="J65" s="26"/>
      <c r="K65" s="26"/>
      <c r="L65" s="26"/>
      <c r="M65" s="26"/>
      <c r="N65" s="26"/>
      <c r="O65" s="26"/>
    </row>
    <row r="66" spans="3:15" x14ac:dyDescent="0.15">
      <c r="C66" s="26"/>
      <c r="D66" s="26"/>
      <c r="E66" s="26"/>
      <c r="F66" s="26"/>
      <c r="G66" s="26"/>
      <c r="H66" s="26"/>
      <c r="I66" s="26"/>
      <c r="J66" s="26"/>
      <c r="K66" s="26"/>
      <c r="L66" s="26"/>
      <c r="M66" s="26"/>
      <c r="N66" s="26"/>
      <c r="O66" s="26"/>
    </row>
    <row r="67" spans="3:15" x14ac:dyDescent="0.15">
      <c r="C67" s="26"/>
      <c r="D67" s="26"/>
      <c r="E67" s="26"/>
      <c r="F67" s="26"/>
      <c r="G67" s="26"/>
      <c r="H67" s="26"/>
      <c r="I67" s="26"/>
      <c r="J67" s="26"/>
      <c r="K67" s="26"/>
      <c r="L67" s="26"/>
      <c r="M67" s="26"/>
      <c r="N67" s="26"/>
      <c r="O67" s="26"/>
    </row>
    <row r="68" spans="3:15" x14ac:dyDescent="0.15">
      <c r="C68" s="26"/>
      <c r="D68" s="26"/>
      <c r="E68" s="26"/>
      <c r="F68" s="26"/>
      <c r="G68" s="26"/>
      <c r="H68" s="26"/>
      <c r="I68" s="26"/>
      <c r="J68" s="26"/>
      <c r="K68" s="26"/>
      <c r="L68" s="26"/>
      <c r="M68" s="26"/>
      <c r="N68" s="26"/>
      <c r="O68" s="26"/>
    </row>
    <row r="69" spans="3:15" x14ac:dyDescent="0.15">
      <c r="C69" s="26"/>
      <c r="D69" s="26"/>
      <c r="E69" s="26"/>
      <c r="F69" s="26"/>
      <c r="G69" s="26"/>
      <c r="H69" s="26"/>
      <c r="I69" s="26"/>
      <c r="J69" s="26"/>
      <c r="K69" s="26"/>
      <c r="L69" s="26"/>
      <c r="M69" s="26"/>
      <c r="N69" s="26"/>
      <c r="O69" s="26"/>
    </row>
    <row r="70" spans="3:15" x14ac:dyDescent="0.15">
      <c r="C70" s="26"/>
      <c r="D70" s="26"/>
      <c r="E70" s="26"/>
      <c r="F70" s="26"/>
      <c r="G70" s="26"/>
      <c r="H70" s="26"/>
      <c r="I70" s="26"/>
      <c r="J70" s="26"/>
      <c r="K70" s="26"/>
      <c r="L70" s="26"/>
      <c r="M70" s="26"/>
      <c r="N70" s="26"/>
      <c r="O70" s="26"/>
    </row>
    <row r="71" spans="3:15" x14ac:dyDescent="0.15">
      <c r="C71" s="26"/>
      <c r="D71" s="26"/>
      <c r="E71" s="26"/>
      <c r="F71" s="26"/>
      <c r="G71" s="26"/>
      <c r="H71" s="26"/>
      <c r="I71" s="26"/>
      <c r="J71" s="26"/>
      <c r="K71" s="26"/>
      <c r="L71" s="26"/>
      <c r="M71" s="26"/>
      <c r="N71" s="26"/>
      <c r="O71" s="26"/>
    </row>
    <row r="72" spans="3:15" x14ac:dyDescent="0.15">
      <c r="C72" s="26"/>
      <c r="D72" s="26"/>
      <c r="E72" s="26"/>
      <c r="F72" s="26"/>
      <c r="G72" s="26"/>
      <c r="H72" s="26"/>
      <c r="I72" s="26"/>
      <c r="J72" s="26"/>
      <c r="K72" s="26"/>
      <c r="L72" s="26"/>
      <c r="M72" s="26"/>
      <c r="N72" s="26"/>
      <c r="O72" s="26"/>
    </row>
    <row r="73" spans="3:15" x14ac:dyDescent="0.15">
      <c r="C73" s="26"/>
      <c r="D73" s="26"/>
      <c r="E73" s="26"/>
      <c r="F73" s="26"/>
      <c r="G73" s="26"/>
      <c r="H73" s="26"/>
      <c r="I73" s="26"/>
      <c r="J73" s="26"/>
      <c r="K73" s="26"/>
      <c r="L73" s="26"/>
      <c r="M73" s="26"/>
      <c r="N73" s="26"/>
      <c r="O73" s="26"/>
    </row>
    <row r="74" spans="3:15" x14ac:dyDescent="0.15">
      <c r="C74" s="26"/>
      <c r="D74" s="26"/>
      <c r="E74" s="26"/>
      <c r="F74" s="26"/>
      <c r="G74" s="26"/>
      <c r="H74" s="26"/>
      <c r="I74" s="26"/>
      <c r="J74" s="26"/>
      <c r="K74" s="26"/>
      <c r="L74" s="26"/>
      <c r="M74" s="26"/>
      <c r="N74" s="26"/>
      <c r="O74" s="26"/>
    </row>
    <row r="75" spans="3:15" x14ac:dyDescent="0.15">
      <c r="C75" s="26"/>
      <c r="D75" s="26"/>
      <c r="E75" s="26"/>
      <c r="F75" s="26"/>
      <c r="G75" s="26"/>
      <c r="H75" s="26"/>
      <c r="I75" s="26"/>
      <c r="J75" s="26"/>
      <c r="K75" s="26"/>
      <c r="L75" s="26"/>
      <c r="M75" s="26"/>
      <c r="N75" s="26"/>
      <c r="O75" s="26"/>
    </row>
    <row r="76" spans="3:15" x14ac:dyDescent="0.15">
      <c r="C76" s="26"/>
      <c r="D76" s="26"/>
      <c r="E76" s="26"/>
      <c r="F76" s="26"/>
      <c r="G76" s="26"/>
      <c r="H76" s="26"/>
      <c r="I76" s="26"/>
      <c r="J76" s="26"/>
      <c r="K76" s="26"/>
      <c r="L76" s="26"/>
      <c r="M76" s="26"/>
      <c r="N76" s="26"/>
      <c r="O76" s="26"/>
    </row>
    <row r="77" spans="3:15" x14ac:dyDescent="0.15">
      <c r="C77" s="26"/>
      <c r="D77" s="26"/>
      <c r="E77" s="26"/>
      <c r="F77" s="26"/>
      <c r="G77" s="26"/>
      <c r="H77" s="26"/>
      <c r="I77" s="26"/>
      <c r="J77" s="26"/>
      <c r="K77" s="26"/>
      <c r="L77" s="26"/>
      <c r="M77" s="26"/>
      <c r="N77" s="26"/>
      <c r="O77" s="26"/>
    </row>
    <row r="78" spans="3:15" x14ac:dyDescent="0.15">
      <c r="C78" s="26"/>
      <c r="D78" s="26"/>
      <c r="E78" s="26"/>
      <c r="F78" s="26"/>
      <c r="G78" s="26"/>
      <c r="H78" s="26"/>
      <c r="I78" s="26"/>
      <c r="J78" s="26"/>
      <c r="K78" s="26"/>
      <c r="L78" s="26"/>
      <c r="M78" s="26"/>
      <c r="N78" s="26"/>
      <c r="O78" s="26"/>
    </row>
    <row r="79" spans="3:15" x14ac:dyDescent="0.15">
      <c r="C79" s="26"/>
      <c r="D79" s="26"/>
      <c r="E79" s="26"/>
      <c r="F79" s="26"/>
      <c r="G79" s="26"/>
      <c r="H79" s="26"/>
      <c r="I79" s="26"/>
      <c r="J79" s="26"/>
      <c r="K79" s="26"/>
      <c r="L79" s="26"/>
      <c r="M79" s="26"/>
      <c r="N79" s="26"/>
      <c r="O79" s="26"/>
    </row>
    <row r="80" spans="3:15" x14ac:dyDescent="0.15">
      <c r="C80" s="26"/>
      <c r="D80" s="26"/>
      <c r="E80" s="26"/>
      <c r="F80" s="26"/>
      <c r="G80" s="26"/>
      <c r="H80" s="26"/>
      <c r="I80" s="26"/>
      <c r="J80" s="26"/>
      <c r="K80" s="26"/>
      <c r="L80" s="26"/>
      <c r="M80" s="26"/>
      <c r="N80" s="26"/>
      <c r="O80" s="26"/>
    </row>
    <row r="81" spans="3:15" x14ac:dyDescent="0.15">
      <c r="C81" s="26"/>
      <c r="D81" s="26"/>
      <c r="E81" s="26"/>
      <c r="F81" s="26"/>
      <c r="G81" s="26"/>
      <c r="H81" s="26"/>
      <c r="I81" s="26"/>
      <c r="J81" s="26"/>
      <c r="K81" s="26"/>
      <c r="L81" s="26"/>
      <c r="M81" s="26"/>
      <c r="N81" s="26"/>
      <c r="O81" s="26"/>
    </row>
    <row r="82" spans="3:15" x14ac:dyDescent="0.15">
      <c r="C82" s="26"/>
      <c r="D82" s="26"/>
      <c r="E82" s="26"/>
      <c r="F82" s="26"/>
      <c r="G82" s="26"/>
      <c r="H82" s="26"/>
      <c r="I82" s="26"/>
      <c r="J82" s="26"/>
      <c r="K82" s="26"/>
      <c r="L82" s="26"/>
      <c r="M82" s="26"/>
      <c r="N82" s="26"/>
      <c r="O82" s="26"/>
    </row>
    <row r="83" spans="3:15" x14ac:dyDescent="0.15">
      <c r="C83" s="26"/>
      <c r="D83" s="26"/>
      <c r="E83" s="26"/>
      <c r="F83" s="26"/>
      <c r="G83" s="26"/>
      <c r="H83" s="26"/>
      <c r="I83" s="26"/>
      <c r="J83" s="26"/>
      <c r="K83" s="26"/>
      <c r="L83" s="26"/>
      <c r="M83" s="26"/>
      <c r="N83" s="26"/>
      <c r="O83" s="26"/>
    </row>
    <row r="84" spans="3:15" x14ac:dyDescent="0.15">
      <c r="C84" s="26"/>
      <c r="D84" s="26"/>
      <c r="E84" s="26"/>
      <c r="F84" s="26"/>
      <c r="G84" s="26"/>
      <c r="H84" s="26"/>
      <c r="I84" s="26"/>
      <c r="J84" s="26"/>
      <c r="K84" s="26"/>
      <c r="L84" s="26"/>
      <c r="M84" s="26"/>
      <c r="N84" s="26"/>
      <c r="O84" s="26"/>
    </row>
    <row r="85" spans="3:15" x14ac:dyDescent="0.15">
      <c r="C85" s="26"/>
      <c r="D85" s="26"/>
      <c r="E85" s="26"/>
      <c r="F85" s="26"/>
      <c r="G85" s="26"/>
      <c r="H85" s="26"/>
      <c r="I85" s="26"/>
      <c r="J85" s="26"/>
      <c r="K85" s="26"/>
      <c r="L85" s="26"/>
      <c r="M85" s="26"/>
      <c r="N85" s="26"/>
      <c r="O85" s="26"/>
    </row>
    <row r="86" spans="3:15" x14ac:dyDescent="0.15">
      <c r="C86" s="26"/>
      <c r="D86" s="26"/>
      <c r="E86" s="26"/>
      <c r="F86" s="26"/>
      <c r="G86" s="26"/>
      <c r="H86" s="26"/>
      <c r="I86" s="26"/>
      <c r="J86" s="26"/>
      <c r="K86" s="26"/>
      <c r="L86" s="26"/>
      <c r="M86" s="26"/>
      <c r="N86" s="26"/>
      <c r="O86" s="26"/>
    </row>
    <row r="87" spans="3:15" x14ac:dyDescent="0.15">
      <c r="C87" s="26"/>
      <c r="D87" s="26"/>
      <c r="E87" s="26"/>
      <c r="F87" s="26"/>
      <c r="G87" s="26"/>
      <c r="H87" s="26"/>
      <c r="I87" s="26"/>
      <c r="J87" s="26"/>
      <c r="K87" s="26"/>
      <c r="L87" s="26"/>
      <c r="M87" s="26"/>
      <c r="N87" s="26"/>
      <c r="O87" s="26"/>
    </row>
    <row r="88" spans="3:15" x14ac:dyDescent="0.15">
      <c r="C88" s="26"/>
      <c r="D88" s="26"/>
      <c r="E88" s="26"/>
      <c r="F88" s="26"/>
      <c r="G88" s="26"/>
      <c r="H88" s="26"/>
      <c r="I88" s="26"/>
      <c r="J88" s="26"/>
      <c r="K88" s="26"/>
      <c r="L88" s="26"/>
      <c r="M88" s="26"/>
      <c r="N88" s="26"/>
      <c r="O88" s="26"/>
    </row>
    <row r="89" spans="3:15" x14ac:dyDescent="0.15">
      <c r="C89" s="26"/>
      <c r="D89" s="26"/>
      <c r="E89" s="26"/>
      <c r="F89" s="26"/>
      <c r="G89" s="26"/>
      <c r="H89" s="26"/>
      <c r="I89" s="26"/>
      <c r="J89" s="26"/>
      <c r="K89" s="26"/>
      <c r="L89" s="26"/>
      <c r="M89" s="26"/>
      <c r="N89" s="26"/>
      <c r="O89" s="26"/>
    </row>
    <row r="90" spans="3:15" x14ac:dyDescent="0.15">
      <c r="C90" s="26"/>
      <c r="D90" s="26"/>
      <c r="E90" s="26"/>
      <c r="F90" s="26"/>
      <c r="G90" s="26"/>
      <c r="H90" s="26"/>
      <c r="I90" s="26"/>
      <c r="J90" s="26"/>
      <c r="K90" s="26"/>
      <c r="L90" s="26"/>
      <c r="M90" s="26"/>
      <c r="N90" s="26"/>
      <c r="O90" s="26"/>
    </row>
    <row r="91" spans="3:15" x14ac:dyDescent="0.15">
      <c r="C91" s="26"/>
      <c r="D91" s="26"/>
      <c r="E91" s="26"/>
      <c r="F91" s="26"/>
      <c r="G91" s="26"/>
      <c r="H91" s="26"/>
      <c r="I91" s="26"/>
      <c r="J91" s="26"/>
      <c r="K91" s="26"/>
      <c r="L91" s="26"/>
      <c r="M91" s="26"/>
      <c r="N91" s="26"/>
      <c r="O91" s="26"/>
    </row>
    <row r="92" spans="3:15" x14ac:dyDescent="0.15">
      <c r="C92" s="26"/>
      <c r="D92" s="26"/>
      <c r="E92" s="26"/>
      <c r="F92" s="26"/>
      <c r="G92" s="26"/>
      <c r="H92" s="26"/>
      <c r="I92" s="26"/>
      <c r="J92" s="26"/>
      <c r="K92" s="26"/>
      <c r="L92" s="26"/>
      <c r="M92" s="26"/>
      <c r="N92" s="26"/>
      <c r="O92" s="26"/>
    </row>
    <row r="93" spans="3:15" x14ac:dyDescent="0.15">
      <c r="C93" s="26"/>
      <c r="D93" s="26"/>
      <c r="E93" s="26"/>
      <c r="F93" s="26"/>
      <c r="G93" s="26"/>
      <c r="H93" s="26"/>
      <c r="I93" s="26"/>
      <c r="J93" s="26"/>
      <c r="K93" s="26"/>
      <c r="L93" s="26"/>
      <c r="M93" s="26"/>
      <c r="N93" s="26"/>
      <c r="O93" s="26"/>
    </row>
    <row r="94" spans="3:15" x14ac:dyDescent="0.15">
      <c r="C94" s="26"/>
      <c r="D94" s="26"/>
      <c r="E94" s="26"/>
      <c r="F94" s="26"/>
      <c r="G94" s="26"/>
      <c r="H94" s="26"/>
      <c r="I94" s="26"/>
      <c r="J94" s="26"/>
      <c r="K94" s="26"/>
      <c r="L94" s="26"/>
      <c r="M94" s="26"/>
      <c r="N94" s="26"/>
      <c r="O94" s="26"/>
    </row>
    <row r="95" spans="3:15" x14ac:dyDescent="0.15">
      <c r="C95" s="26"/>
      <c r="D95" s="26"/>
      <c r="E95" s="26"/>
      <c r="F95" s="26"/>
      <c r="G95" s="26"/>
      <c r="H95" s="26"/>
      <c r="I95" s="26"/>
      <c r="J95" s="26"/>
      <c r="K95" s="26"/>
      <c r="L95" s="26"/>
      <c r="M95" s="26"/>
      <c r="N95" s="26"/>
      <c r="O95" s="26"/>
    </row>
    <row r="96" spans="3:15" x14ac:dyDescent="0.15">
      <c r="C96" s="26"/>
      <c r="D96" s="26"/>
      <c r="E96" s="26"/>
      <c r="F96" s="26"/>
      <c r="G96" s="26"/>
      <c r="H96" s="26"/>
      <c r="I96" s="26"/>
      <c r="J96" s="26"/>
      <c r="K96" s="26"/>
      <c r="L96" s="26"/>
      <c r="M96" s="26"/>
      <c r="N96" s="26"/>
      <c r="O96" s="26"/>
    </row>
    <row r="97" spans="3:15" x14ac:dyDescent="0.15">
      <c r="C97" s="26"/>
      <c r="D97" s="26"/>
      <c r="E97" s="26"/>
      <c r="F97" s="26"/>
      <c r="G97" s="26"/>
      <c r="H97" s="26"/>
      <c r="I97" s="26"/>
      <c r="J97" s="26"/>
      <c r="K97" s="26"/>
      <c r="L97" s="26"/>
      <c r="M97" s="26"/>
      <c r="N97" s="26"/>
      <c r="O97" s="26"/>
    </row>
    <row r="98" spans="3:15" x14ac:dyDescent="0.15">
      <c r="C98" s="26"/>
      <c r="D98" s="26"/>
      <c r="E98" s="26"/>
      <c r="F98" s="26"/>
      <c r="G98" s="26"/>
      <c r="H98" s="26"/>
      <c r="I98" s="26"/>
      <c r="J98" s="26"/>
      <c r="K98" s="26"/>
      <c r="L98" s="26"/>
      <c r="M98" s="26"/>
      <c r="N98" s="26"/>
      <c r="O98" s="26"/>
    </row>
    <row r="99" spans="3:15" x14ac:dyDescent="0.15">
      <c r="C99" s="28"/>
      <c r="D99" s="28"/>
      <c r="E99" s="28"/>
      <c r="F99" s="28"/>
      <c r="G99" s="28"/>
      <c r="H99" s="28"/>
      <c r="I99" s="28"/>
      <c r="J99" s="28"/>
      <c r="K99" s="28"/>
      <c r="L99" s="28"/>
      <c r="M99" s="28"/>
      <c r="N99" s="28"/>
      <c r="O99" s="28"/>
    </row>
    <row r="100" spans="3:15" x14ac:dyDescent="0.15">
      <c r="C100" s="28"/>
      <c r="D100" s="28"/>
      <c r="E100" s="28"/>
      <c r="F100" s="28"/>
      <c r="G100" s="28"/>
      <c r="H100" s="28"/>
      <c r="I100" s="28"/>
      <c r="J100" s="28"/>
      <c r="K100" s="28"/>
      <c r="L100" s="28"/>
      <c r="M100" s="28"/>
      <c r="N100" s="28"/>
      <c r="O100" s="28"/>
    </row>
    <row r="101" spans="3:15" x14ac:dyDescent="0.15">
      <c r="C101" s="28"/>
      <c r="D101" s="28"/>
      <c r="E101" s="28"/>
      <c r="F101" s="28"/>
      <c r="G101" s="28"/>
      <c r="H101" s="28"/>
      <c r="I101" s="28"/>
      <c r="J101" s="28"/>
      <c r="K101" s="28"/>
      <c r="L101" s="28"/>
      <c r="M101" s="28"/>
      <c r="N101" s="28"/>
      <c r="O101" s="28"/>
    </row>
    <row r="102" spans="3:15" x14ac:dyDescent="0.15">
      <c r="C102" s="28"/>
      <c r="D102" s="28"/>
      <c r="E102" s="28"/>
      <c r="F102" s="28"/>
      <c r="G102" s="28"/>
      <c r="H102" s="28"/>
      <c r="I102" s="28"/>
      <c r="J102" s="28"/>
      <c r="K102" s="28"/>
      <c r="L102" s="28"/>
      <c r="M102" s="28"/>
      <c r="N102" s="28"/>
      <c r="O102" s="28"/>
    </row>
    <row r="103" spans="3:15" x14ac:dyDescent="0.15">
      <c r="C103" s="28"/>
      <c r="D103" s="28"/>
      <c r="E103" s="28"/>
      <c r="F103" s="28"/>
      <c r="G103" s="28"/>
      <c r="H103" s="28"/>
      <c r="I103" s="28"/>
      <c r="J103" s="28"/>
      <c r="K103" s="28"/>
      <c r="L103" s="28"/>
      <c r="M103" s="28"/>
      <c r="N103" s="28"/>
      <c r="O103" s="28"/>
    </row>
    <row r="104" spans="3:15" x14ac:dyDescent="0.15">
      <c r="C104" s="28"/>
      <c r="D104" s="28"/>
      <c r="E104" s="28"/>
      <c r="F104" s="28"/>
      <c r="G104" s="28"/>
      <c r="H104" s="28"/>
      <c r="I104" s="28"/>
      <c r="J104" s="28"/>
      <c r="K104" s="28"/>
      <c r="L104" s="28"/>
      <c r="M104" s="28"/>
      <c r="N104" s="28"/>
      <c r="O104" s="28"/>
    </row>
    <row r="105" spans="3:15" x14ac:dyDescent="0.15">
      <c r="C105" s="28"/>
      <c r="D105" s="28"/>
      <c r="E105" s="28"/>
      <c r="F105" s="28"/>
      <c r="G105" s="28"/>
      <c r="H105" s="28"/>
      <c r="I105" s="28"/>
      <c r="J105" s="28"/>
      <c r="K105" s="28"/>
      <c r="L105" s="28"/>
      <c r="M105" s="28"/>
      <c r="N105" s="28"/>
      <c r="O105" s="28"/>
    </row>
    <row r="106" spans="3:15" x14ac:dyDescent="0.15">
      <c r="C106" s="28"/>
      <c r="D106" s="28"/>
      <c r="E106" s="28"/>
      <c r="F106" s="28"/>
      <c r="G106" s="28"/>
      <c r="H106" s="28"/>
      <c r="I106" s="28"/>
      <c r="J106" s="28"/>
      <c r="K106" s="28"/>
      <c r="L106" s="28"/>
      <c r="M106" s="28"/>
      <c r="N106" s="28"/>
      <c r="O106" s="28"/>
    </row>
    <row r="107" spans="3:15" x14ac:dyDescent="0.15">
      <c r="C107" s="28"/>
      <c r="D107" s="28"/>
      <c r="E107" s="28"/>
      <c r="F107" s="28"/>
      <c r="G107" s="28"/>
      <c r="H107" s="28"/>
      <c r="I107" s="28"/>
      <c r="J107" s="28"/>
      <c r="K107" s="28"/>
      <c r="L107" s="28"/>
      <c r="M107" s="28"/>
      <c r="N107" s="28"/>
      <c r="O107" s="28"/>
    </row>
    <row r="108" spans="3:15" x14ac:dyDescent="0.15">
      <c r="C108" s="28"/>
      <c r="D108" s="28"/>
      <c r="E108" s="28"/>
      <c r="F108" s="28"/>
      <c r="G108" s="28"/>
      <c r="H108" s="28"/>
      <c r="I108" s="28"/>
      <c r="J108" s="28"/>
      <c r="K108" s="28"/>
      <c r="L108" s="28"/>
      <c r="M108" s="28"/>
      <c r="N108" s="28"/>
      <c r="O108" s="28"/>
    </row>
    <row r="109" spans="3:15" x14ac:dyDescent="0.15">
      <c r="C109" s="28"/>
      <c r="D109" s="28"/>
      <c r="E109" s="28"/>
      <c r="F109" s="28"/>
      <c r="G109" s="28"/>
      <c r="H109" s="28"/>
      <c r="I109" s="28"/>
      <c r="J109" s="28"/>
      <c r="K109" s="28"/>
      <c r="L109" s="28"/>
      <c r="M109" s="28"/>
      <c r="N109" s="28"/>
      <c r="O109" s="28"/>
    </row>
    <row r="110" spans="3:15" x14ac:dyDescent="0.15">
      <c r="C110" s="28"/>
      <c r="D110" s="28"/>
      <c r="E110" s="28"/>
      <c r="F110" s="28"/>
      <c r="G110" s="28"/>
      <c r="H110" s="28"/>
      <c r="I110" s="28"/>
      <c r="J110" s="28"/>
      <c r="K110" s="28"/>
      <c r="L110" s="28"/>
      <c r="M110" s="28"/>
      <c r="N110" s="28"/>
      <c r="O110" s="28"/>
    </row>
    <row r="111" spans="3:15" x14ac:dyDescent="0.15">
      <c r="C111" s="28"/>
      <c r="D111" s="28"/>
      <c r="E111" s="28"/>
      <c r="F111" s="28"/>
      <c r="G111" s="28"/>
      <c r="H111" s="28"/>
      <c r="I111" s="28"/>
      <c r="J111" s="28"/>
      <c r="K111" s="28"/>
      <c r="L111" s="28"/>
      <c r="M111" s="28"/>
      <c r="N111" s="28"/>
      <c r="O111" s="28"/>
    </row>
    <row r="112" spans="3:15" x14ac:dyDescent="0.15">
      <c r="C112" s="28"/>
      <c r="D112" s="28"/>
      <c r="E112" s="28"/>
      <c r="F112" s="28"/>
      <c r="G112" s="28"/>
      <c r="H112" s="28"/>
      <c r="I112" s="28"/>
      <c r="J112" s="28"/>
      <c r="K112" s="28"/>
      <c r="L112" s="28"/>
      <c r="M112" s="28"/>
      <c r="N112" s="28"/>
      <c r="O112" s="28"/>
    </row>
    <row r="113" spans="3:15" x14ac:dyDescent="0.15">
      <c r="C113" s="28"/>
      <c r="D113" s="28"/>
      <c r="E113" s="28"/>
      <c r="F113" s="28"/>
      <c r="G113" s="28"/>
      <c r="H113" s="28"/>
      <c r="I113" s="28"/>
      <c r="J113" s="28"/>
      <c r="K113" s="28"/>
      <c r="L113" s="28"/>
      <c r="M113" s="28"/>
      <c r="N113" s="28"/>
      <c r="O113" s="28"/>
    </row>
    <row r="114" spans="3:15" x14ac:dyDescent="0.15">
      <c r="C114" s="28"/>
      <c r="D114" s="28"/>
      <c r="E114" s="28"/>
      <c r="F114" s="28"/>
      <c r="G114" s="28"/>
      <c r="H114" s="28"/>
      <c r="I114" s="28"/>
      <c r="J114" s="28"/>
      <c r="K114" s="28"/>
      <c r="L114" s="28"/>
      <c r="M114" s="28"/>
      <c r="N114" s="28"/>
      <c r="O114" s="28"/>
    </row>
    <row r="115" spans="3:15" x14ac:dyDescent="0.15">
      <c r="C115" s="28"/>
      <c r="D115" s="28"/>
      <c r="E115" s="28"/>
      <c r="F115" s="28"/>
      <c r="G115" s="28"/>
      <c r="H115" s="28"/>
      <c r="I115" s="28"/>
      <c r="J115" s="28"/>
      <c r="K115" s="28"/>
      <c r="L115" s="28"/>
      <c r="M115" s="28"/>
      <c r="N115" s="28"/>
      <c r="O115" s="28"/>
    </row>
    <row r="116" spans="3:15" x14ac:dyDescent="0.15">
      <c r="C116" s="28"/>
      <c r="D116" s="28"/>
      <c r="E116" s="28"/>
      <c r="F116" s="28"/>
      <c r="G116" s="28"/>
      <c r="H116" s="28"/>
      <c r="I116" s="28"/>
      <c r="J116" s="28"/>
      <c r="K116" s="28"/>
      <c r="L116" s="28"/>
      <c r="M116" s="28"/>
      <c r="N116" s="28"/>
      <c r="O116" s="28"/>
    </row>
    <row r="117" spans="3:15" x14ac:dyDescent="0.15">
      <c r="C117" s="28"/>
      <c r="D117" s="28"/>
      <c r="E117" s="28"/>
      <c r="F117" s="28"/>
      <c r="G117" s="28"/>
      <c r="H117" s="28"/>
      <c r="I117" s="28"/>
      <c r="J117" s="28"/>
      <c r="K117" s="28"/>
      <c r="L117" s="28"/>
      <c r="M117" s="28"/>
      <c r="N117" s="28"/>
      <c r="O117" s="28"/>
    </row>
    <row r="118" spans="3:15" x14ac:dyDescent="0.15">
      <c r="C118" s="28"/>
      <c r="D118" s="28"/>
      <c r="E118" s="28"/>
      <c r="F118" s="28"/>
      <c r="G118" s="28"/>
      <c r="H118" s="28"/>
      <c r="I118" s="28"/>
      <c r="J118" s="28"/>
      <c r="K118" s="28"/>
      <c r="L118" s="28"/>
      <c r="M118" s="28"/>
      <c r="N118" s="28"/>
      <c r="O118" s="28"/>
    </row>
    <row r="119" spans="3:15" x14ac:dyDescent="0.15">
      <c r="C119" s="28"/>
      <c r="D119" s="28"/>
      <c r="E119" s="28"/>
      <c r="F119" s="28"/>
      <c r="G119" s="28"/>
      <c r="H119" s="28"/>
      <c r="I119" s="28"/>
      <c r="J119" s="28"/>
      <c r="K119" s="28"/>
      <c r="L119" s="28"/>
      <c r="M119" s="28"/>
      <c r="N119" s="28"/>
      <c r="O119" s="28"/>
    </row>
    <row r="120" spans="3:15" x14ac:dyDescent="0.15">
      <c r="C120" s="28"/>
      <c r="D120" s="28"/>
      <c r="E120" s="28"/>
      <c r="F120" s="28"/>
      <c r="G120" s="28"/>
      <c r="H120" s="28"/>
      <c r="I120" s="28"/>
      <c r="J120" s="28"/>
      <c r="K120" s="28"/>
      <c r="L120" s="28"/>
      <c r="M120" s="28"/>
      <c r="N120" s="28"/>
      <c r="O120" s="28"/>
    </row>
    <row r="121" spans="3:15" x14ac:dyDescent="0.15">
      <c r="C121" s="28"/>
      <c r="D121" s="28"/>
      <c r="E121" s="28"/>
      <c r="F121" s="28"/>
      <c r="G121" s="28"/>
      <c r="H121" s="28"/>
      <c r="I121" s="28"/>
      <c r="J121" s="28"/>
      <c r="K121" s="28"/>
      <c r="L121" s="28"/>
      <c r="M121" s="28"/>
      <c r="N121" s="28"/>
      <c r="O121" s="28"/>
    </row>
    <row r="122" spans="3:15" x14ac:dyDescent="0.15">
      <c r="C122" s="28"/>
      <c r="D122" s="28"/>
      <c r="E122" s="28"/>
      <c r="F122" s="28"/>
      <c r="G122" s="28"/>
      <c r="H122" s="28"/>
      <c r="I122" s="28"/>
      <c r="J122" s="28"/>
      <c r="K122" s="28"/>
      <c r="L122" s="28"/>
      <c r="M122" s="28"/>
      <c r="N122" s="28"/>
      <c r="O122" s="28"/>
    </row>
    <row r="123" spans="3:15" x14ac:dyDescent="0.15">
      <c r="C123" s="28"/>
      <c r="D123" s="28"/>
      <c r="E123" s="28"/>
      <c r="F123" s="28"/>
      <c r="G123" s="28"/>
      <c r="H123" s="28"/>
      <c r="I123" s="28"/>
      <c r="J123" s="28"/>
      <c r="K123" s="28"/>
      <c r="L123" s="28"/>
      <c r="M123" s="28"/>
      <c r="N123" s="28"/>
      <c r="O123" s="28"/>
    </row>
    <row r="124" spans="3:15" x14ac:dyDescent="0.15">
      <c r="C124" s="28"/>
      <c r="D124" s="28"/>
      <c r="E124" s="28"/>
      <c r="F124" s="28"/>
      <c r="G124" s="28"/>
      <c r="H124" s="28"/>
      <c r="I124" s="28"/>
      <c r="J124" s="28"/>
      <c r="K124" s="28"/>
      <c r="L124" s="28"/>
      <c r="M124" s="28"/>
      <c r="N124" s="28"/>
      <c r="O124" s="28"/>
    </row>
    <row r="125" spans="3:15" x14ac:dyDescent="0.15">
      <c r="C125" s="28"/>
      <c r="D125" s="28"/>
      <c r="E125" s="28"/>
      <c r="F125" s="28"/>
      <c r="G125" s="28"/>
      <c r="H125" s="28"/>
      <c r="I125" s="28"/>
      <c r="J125" s="28"/>
      <c r="K125" s="28"/>
      <c r="L125" s="28"/>
      <c r="M125" s="28"/>
      <c r="N125" s="28"/>
      <c r="O125" s="28"/>
    </row>
    <row r="126" spans="3:15" x14ac:dyDescent="0.15">
      <c r="C126" s="28"/>
      <c r="D126" s="28"/>
      <c r="E126" s="28"/>
      <c r="F126" s="28"/>
      <c r="G126" s="28"/>
      <c r="H126" s="28"/>
      <c r="I126" s="28"/>
      <c r="J126" s="28"/>
      <c r="K126" s="28"/>
      <c r="L126" s="28"/>
      <c r="M126" s="28"/>
      <c r="N126" s="28"/>
      <c r="O126" s="28"/>
    </row>
    <row r="127" spans="3:15" x14ac:dyDescent="0.15">
      <c r="C127" s="28"/>
      <c r="D127" s="28"/>
      <c r="E127" s="28"/>
      <c r="F127" s="28"/>
      <c r="G127" s="28"/>
      <c r="H127" s="28"/>
      <c r="I127" s="28"/>
      <c r="J127" s="28"/>
      <c r="K127" s="28"/>
      <c r="L127" s="28"/>
      <c r="M127" s="28"/>
      <c r="N127" s="28"/>
      <c r="O127" s="28"/>
    </row>
    <row r="128" spans="3:15" x14ac:dyDescent="0.15">
      <c r="C128" s="28"/>
      <c r="D128" s="28"/>
      <c r="E128" s="28"/>
      <c r="F128" s="28"/>
      <c r="G128" s="28"/>
      <c r="H128" s="28"/>
      <c r="I128" s="28"/>
      <c r="J128" s="28"/>
      <c r="K128" s="28"/>
      <c r="L128" s="28"/>
      <c r="M128" s="28"/>
      <c r="N128" s="28"/>
      <c r="O128" s="28"/>
    </row>
    <row r="129" spans="3:15" x14ac:dyDescent="0.15">
      <c r="C129" s="28"/>
      <c r="D129" s="28"/>
      <c r="E129" s="28"/>
      <c r="F129" s="28"/>
      <c r="G129" s="28"/>
      <c r="H129" s="28"/>
      <c r="I129" s="28"/>
      <c r="J129" s="28"/>
      <c r="K129" s="28"/>
      <c r="L129" s="28"/>
      <c r="M129" s="28"/>
      <c r="N129" s="28"/>
      <c r="O129" s="28"/>
    </row>
    <row r="130" spans="3:15" x14ac:dyDescent="0.15">
      <c r="C130" s="28"/>
      <c r="D130" s="28"/>
      <c r="E130" s="28"/>
      <c r="F130" s="28"/>
      <c r="G130" s="28"/>
      <c r="H130" s="28"/>
      <c r="I130" s="28"/>
      <c r="J130" s="28"/>
      <c r="K130" s="28"/>
      <c r="L130" s="28"/>
      <c r="M130" s="28"/>
      <c r="N130" s="28"/>
      <c r="O130" s="28"/>
    </row>
    <row r="131" spans="3:15" x14ac:dyDescent="0.15">
      <c r="C131" s="28"/>
      <c r="D131" s="28"/>
      <c r="E131" s="28"/>
      <c r="F131" s="28"/>
      <c r="G131" s="28"/>
      <c r="H131" s="28"/>
      <c r="I131" s="28"/>
      <c r="J131" s="28"/>
      <c r="K131" s="28"/>
      <c r="L131" s="28"/>
      <c r="M131" s="28"/>
      <c r="N131" s="28"/>
      <c r="O131" s="28"/>
    </row>
    <row r="132" spans="3:15" x14ac:dyDescent="0.15">
      <c r="C132" s="28"/>
      <c r="D132" s="28"/>
      <c r="E132" s="28"/>
      <c r="F132" s="28"/>
      <c r="G132" s="28"/>
      <c r="H132" s="28"/>
      <c r="I132" s="28"/>
      <c r="J132" s="28"/>
      <c r="K132" s="28"/>
      <c r="L132" s="28"/>
      <c r="M132" s="28"/>
      <c r="N132" s="28"/>
      <c r="O132" s="28"/>
    </row>
    <row r="133" spans="3:15" x14ac:dyDescent="0.15">
      <c r="C133" s="28"/>
      <c r="D133" s="28"/>
      <c r="E133" s="28"/>
      <c r="F133" s="28"/>
      <c r="G133" s="28"/>
      <c r="H133" s="28"/>
      <c r="I133" s="28"/>
      <c r="J133" s="28"/>
      <c r="K133" s="28"/>
      <c r="L133" s="28"/>
      <c r="M133" s="28"/>
      <c r="N133" s="28"/>
      <c r="O133" s="28"/>
    </row>
    <row r="134" spans="3:15" x14ac:dyDescent="0.15">
      <c r="C134" s="28"/>
      <c r="D134" s="28"/>
      <c r="E134" s="28"/>
      <c r="F134" s="28"/>
      <c r="G134" s="28"/>
      <c r="H134" s="28"/>
      <c r="I134" s="28"/>
      <c r="J134" s="28"/>
      <c r="K134" s="28"/>
      <c r="L134" s="28"/>
      <c r="M134" s="28"/>
      <c r="N134" s="28"/>
      <c r="O134" s="28"/>
    </row>
    <row r="135" spans="3:15" x14ac:dyDescent="0.15">
      <c r="C135" s="28"/>
      <c r="D135" s="28"/>
      <c r="E135" s="28"/>
      <c r="F135" s="28"/>
      <c r="G135" s="28"/>
      <c r="H135" s="28"/>
      <c r="I135" s="28"/>
      <c r="J135" s="28"/>
      <c r="K135" s="28"/>
      <c r="L135" s="28"/>
      <c r="M135" s="28"/>
      <c r="N135" s="28"/>
      <c r="O135" s="28"/>
    </row>
    <row r="136" spans="3:15" x14ac:dyDescent="0.15">
      <c r="C136" s="28"/>
      <c r="D136" s="28"/>
      <c r="E136" s="28"/>
      <c r="F136" s="28"/>
      <c r="G136" s="28"/>
      <c r="H136" s="28"/>
      <c r="I136" s="28"/>
      <c r="J136" s="28"/>
      <c r="K136" s="28"/>
      <c r="L136" s="28"/>
      <c r="M136" s="28"/>
      <c r="N136" s="28"/>
      <c r="O136" s="28"/>
    </row>
    <row r="137" spans="3:15" x14ac:dyDescent="0.15">
      <c r="C137" s="28"/>
      <c r="D137" s="28"/>
      <c r="E137" s="28"/>
      <c r="F137" s="28"/>
      <c r="G137" s="28"/>
      <c r="H137" s="28"/>
      <c r="I137" s="28"/>
      <c r="J137" s="28"/>
      <c r="K137" s="28"/>
      <c r="L137" s="28"/>
      <c r="M137" s="28"/>
      <c r="N137" s="28"/>
      <c r="O137" s="28"/>
    </row>
    <row r="138" spans="3:15" x14ac:dyDescent="0.15">
      <c r="C138" s="28"/>
      <c r="D138" s="28"/>
      <c r="E138" s="28"/>
      <c r="F138" s="28"/>
      <c r="G138" s="28"/>
      <c r="H138" s="28"/>
      <c r="I138" s="28"/>
      <c r="J138" s="28"/>
      <c r="K138" s="28"/>
      <c r="L138" s="28"/>
      <c r="M138" s="28"/>
      <c r="N138" s="28"/>
      <c r="O138" s="28"/>
    </row>
    <row r="139" spans="3:15" x14ac:dyDescent="0.15">
      <c r="C139" s="28"/>
      <c r="D139" s="28"/>
      <c r="E139" s="28"/>
      <c r="F139" s="28"/>
      <c r="G139" s="28"/>
      <c r="H139" s="28"/>
      <c r="I139" s="28"/>
      <c r="J139" s="28"/>
      <c r="K139" s="28"/>
      <c r="L139" s="28"/>
      <c r="M139" s="28"/>
      <c r="N139" s="28"/>
      <c r="O139" s="28"/>
    </row>
    <row r="140" spans="3:15" x14ac:dyDescent="0.15">
      <c r="C140" s="28"/>
      <c r="D140" s="28"/>
      <c r="E140" s="28"/>
      <c r="F140" s="28"/>
      <c r="G140" s="28"/>
      <c r="H140" s="28"/>
      <c r="I140" s="28"/>
      <c r="J140" s="28"/>
      <c r="K140" s="28"/>
      <c r="L140" s="28"/>
      <c r="M140" s="28"/>
      <c r="N140" s="28"/>
      <c r="O140" s="28"/>
    </row>
    <row r="141" spans="3:15" x14ac:dyDescent="0.15">
      <c r="C141" s="28"/>
      <c r="D141" s="28"/>
      <c r="E141" s="28"/>
      <c r="F141" s="28"/>
      <c r="G141" s="28"/>
      <c r="H141" s="28"/>
      <c r="I141" s="28"/>
      <c r="J141" s="28"/>
      <c r="K141" s="28"/>
      <c r="L141" s="28"/>
      <c r="M141" s="28"/>
      <c r="N141" s="28"/>
      <c r="O141" s="28"/>
    </row>
    <row r="142" spans="3:15" x14ac:dyDescent="0.15">
      <c r="C142" s="28"/>
      <c r="D142" s="28"/>
      <c r="E142" s="28"/>
      <c r="F142" s="28"/>
      <c r="G142" s="28"/>
      <c r="H142" s="28"/>
      <c r="I142" s="28"/>
      <c r="J142" s="28"/>
      <c r="K142" s="28"/>
      <c r="L142" s="28"/>
      <c r="M142" s="28"/>
      <c r="N142" s="28"/>
      <c r="O142" s="28"/>
    </row>
    <row r="143" spans="3:15" x14ac:dyDescent="0.15">
      <c r="C143" s="28"/>
      <c r="D143" s="28"/>
      <c r="E143" s="28"/>
      <c r="F143" s="28"/>
      <c r="G143" s="28"/>
      <c r="H143" s="28"/>
      <c r="I143" s="28"/>
      <c r="J143" s="28"/>
      <c r="K143" s="28"/>
      <c r="L143" s="28"/>
      <c r="M143" s="28"/>
      <c r="N143" s="28"/>
      <c r="O143" s="28"/>
    </row>
    <row r="144" spans="3:15" x14ac:dyDescent="0.15">
      <c r="C144" s="28"/>
      <c r="D144" s="28"/>
      <c r="E144" s="28"/>
      <c r="F144" s="28"/>
      <c r="G144" s="28"/>
      <c r="H144" s="28"/>
      <c r="I144" s="28"/>
      <c r="J144" s="28"/>
      <c r="K144" s="28"/>
      <c r="L144" s="28"/>
      <c r="M144" s="28"/>
      <c r="N144" s="28"/>
      <c r="O144" s="28"/>
    </row>
    <row r="145" spans="3:15" x14ac:dyDescent="0.15">
      <c r="C145" s="28"/>
      <c r="D145" s="28"/>
      <c r="E145" s="28"/>
      <c r="F145" s="28"/>
      <c r="G145" s="28"/>
      <c r="H145" s="28"/>
      <c r="I145" s="28"/>
      <c r="J145" s="28"/>
      <c r="K145" s="28"/>
      <c r="L145" s="28"/>
      <c r="M145" s="28"/>
      <c r="N145" s="28"/>
      <c r="O145" s="28"/>
    </row>
    <row r="146" spans="3:15" x14ac:dyDescent="0.15">
      <c r="C146" s="28"/>
      <c r="D146" s="28"/>
      <c r="E146" s="28"/>
      <c r="F146" s="28"/>
      <c r="G146" s="28"/>
      <c r="H146" s="28"/>
      <c r="I146" s="28"/>
      <c r="J146" s="28"/>
      <c r="K146" s="28"/>
      <c r="L146" s="28"/>
      <c r="M146" s="28"/>
      <c r="N146" s="28"/>
      <c r="O146" s="28"/>
    </row>
    <row r="147" spans="3:15" x14ac:dyDescent="0.15">
      <c r="C147" s="28"/>
      <c r="D147" s="28"/>
      <c r="E147" s="28"/>
      <c r="F147" s="28"/>
      <c r="G147" s="28"/>
      <c r="H147" s="28"/>
      <c r="I147" s="28"/>
      <c r="J147" s="28"/>
      <c r="K147" s="28"/>
      <c r="L147" s="28"/>
      <c r="M147" s="28"/>
      <c r="N147" s="28"/>
      <c r="O147" s="28"/>
    </row>
    <row r="148" spans="3:15" x14ac:dyDescent="0.15">
      <c r="C148" s="28"/>
      <c r="D148" s="28"/>
      <c r="E148" s="28"/>
      <c r="F148" s="28"/>
      <c r="G148" s="28"/>
      <c r="H148" s="28"/>
      <c r="I148" s="28"/>
      <c r="J148" s="28"/>
      <c r="K148" s="28"/>
      <c r="L148" s="28"/>
      <c r="M148" s="28"/>
      <c r="N148" s="28"/>
      <c r="O148" s="28"/>
    </row>
    <row r="149" spans="3:15" x14ac:dyDescent="0.15">
      <c r="C149" s="28"/>
      <c r="D149" s="28"/>
      <c r="E149" s="28"/>
      <c r="F149" s="28"/>
      <c r="G149" s="28"/>
      <c r="H149" s="28"/>
      <c r="I149" s="28"/>
      <c r="J149" s="28"/>
      <c r="K149" s="28"/>
      <c r="L149" s="28"/>
      <c r="M149" s="28"/>
      <c r="N149" s="28"/>
      <c r="O149" s="28"/>
    </row>
    <row r="150" spans="3:15" x14ac:dyDescent="0.15">
      <c r="C150" s="28"/>
      <c r="D150" s="28"/>
      <c r="E150" s="28"/>
      <c r="F150" s="28"/>
      <c r="G150" s="28"/>
      <c r="H150" s="28"/>
      <c r="I150" s="28"/>
      <c r="J150" s="28"/>
      <c r="K150" s="28"/>
      <c r="L150" s="28"/>
      <c r="M150" s="28"/>
      <c r="N150" s="28"/>
      <c r="O150" s="28"/>
    </row>
    <row r="151" spans="3:15" x14ac:dyDescent="0.15">
      <c r="C151" s="28"/>
      <c r="D151" s="28"/>
      <c r="E151" s="28"/>
      <c r="F151" s="28"/>
      <c r="G151" s="28"/>
      <c r="H151" s="28"/>
      <c r="I151" s="28"/>
      <c r="J151" s="28"/>
      <c r="K151" s="28"/>
      <c r="L151" s="28"/>
      <c r="M151" s="28"/>
      <c r="N151" s="28"/>
      <c r="O151" s="28"/>
    </row>
    <row r="152" spans="3:15" x14ac:dyDescent="0.15">
      <c r="C152" s="28"/>
      <c r="D152" s="28"/>
      <c r="E152" s="28"/>
      <c r="F152" s="28"/>
      <c r="G152" s="28"/>
      <c r="H152" s="28"/>
      <c r="I152" s="28"/>
      <c r="J152" s="28"/>
      <c r="K152" s="28"/>
      <c r="L152" s="28"/>
      <c r="M152" s="28"/>
      <c r="N152" s="28"/>
      <c r="O152" s="28"/>
    </row>
    <row r="153" spans="3:15" x14ac:dyDescent="0.15">
      <c r="C153" s="28"/>
      <c r="D153" s="28"/>
      <c r="E153" s="28"/>
      <c r="F153" s="28"/>
      <c r="G153" s="28"/>
      <c r="H153" s="28"/>
      <c r="I153" s="28"/>
      <c r="J153" s="28"/>
      <c r="K153" s="28"/>
      <c r="L153" s="28"/>
      <c r="M153" s="28"/>
      <c r="N153" s="28"/>
      <c r="O153" s="28"/>
    </row>
    <row r="154" spans="3:15" x14ac:dyDescent="0.15">
      <c r="C154" s="28"/>
      <c r="D154" s="28"/>
      <c r="E154" s="28"/>
      <c r="F154" s="28"/>
      <c r="G154" s="28"/>
      <c r="H154" s="28"/>
      <c r="I154" s="28"/>
      <c r="J154" s="28"/>
      <c r="K154" s="28"/>
      <c r="L154" s="28"/>
      <c r="M154" s="28"/>
      <c r="N154" s="28"/>
      <c r="O154" s="28"/>
    </row>
    <row r="155" spans="3:15" x14ac:dyDescent="0.15">
      <c r="C155" s="28"/>
      <c r="D155" s="28"/>
      <c r="E155" s="28"/>
      <c r="F155" s="28"/>
      <c r="G155" s="28"/>
      <c r="H155" s="28"/>
      <c r="I155" s="28"/>
      <c r="J155" s="28"/>
      <c r="K155" s="28"/>
      <c r="L155" s="28"/>
      <c r="M155" s="28"/>
      <c r="N155" s="28"/>
      <c r="O155" s="28"/>
    </row>
    <row r="156" spans="3:15" x14ac:dyDescent="0.15">
      <c r="C156" s="28"/>
      <c r="D156" s="28"/>
      <c r="E156" s="28"/>
      <c r="F156" s="28"/>
      <c r="G156" s="28"/>
      <c r="H156" s="28"/>
      <c r="I156" s="28"/>
      <c r="J156" s="28"/>
      <c r="K156" s="28"/>
      <c r="L156" s="28"/>
      <c r="M156" s="28"/>
      <c r="N156" s="28"/>
      <c r="O156" s="28"/>
    </row>
    <row r="157" spans="3:15" x14ac:dyDescent="0.15">
      <c r="C157" s="28"/>
      <c r="D157" s="28"/>
      <c r="E157" s="28"/>
      <c r="F157" s="28"/>
      <c r="G157" s="28"/>
      <c r="H157" s="28"/>
      <c r="I157" s="28"/>
      <c r="J157" s="28"/>
      <c r="K157" s="28"/>
      <c r="L157" s="28"/>
      <c r="M157" s="28"/>
      <c r="N157" s="28"/>
      <c r="O157" s="28"/>
    </row>
    <row r="158" spans="3:15" x14ac:dyDescent="0.15">
      <c r="C158" s="28"/>
      <c r="D158" s="28"/>
      <c r="E158" s="28"/>
      <c r="F158" s="28"/>
      <c r="G158" s="28"/>
      <c r="H158" s="28"/>
      <c r="I158" s="28"/>
      <c r="J158" s="28"/>
      <c r="K158" s="28"/>
      <c r="L158" s="28"/>
      <c r="M158" s="28"/>
      <c r="N158" s="28"/>
      <c r="O158" s="28"/>
    </row>
    <row r="159" spans="3:15" x14ac:dyDescent="0.15">
      <c r="C159" s="28"/>
      <c r="D159" s="28"/>
      <c r="E159" s="28"/>
      <c r="F159" s="28"/>
      <c r="G159" s="28"/>
      <c r="H159" s="28"/>
      <c r="I159" s="28"/>
      <c r="J159" s="28"/>
      <c r="K159" s="28"/>
      <c r="L159" s="28"/>
      <c r="M159" s="28"/>
      <c r="N159" s="28"/>
      <c r="O159" s="28"/>
    </row>
    <row r="160" spans="3:15" x14ac:dyDescent="0.15">
      <c r="C160" s="28"/>
      <c r="D160" s="28"/>
      <c r="E160" s="28"/>
      <c r="F160" s="28"/>
      <c r="G160" s="28"/>
      <c r="H160" s="28"/>
      <c r="I160" s="28"/>
      <c r="J160" s="28"/>
      <c r="K160" s="28"/>
      <c r="L160" s="28"/>
      <c r="M160" s="28"/>
      <c r="N160" s="28"/>
      <c r="O160" s="28"/>
    </row>
    <row r="161" spans="3:15" x14ac:dyDescent="0.15">
      <c r="C161" s="28"/>
      <c r="D161" s="28"/>
      <c r="E161" s="28"/>
      <c r="F161" s="28"/>
      <c r="G161" s="28"/>
      <c r="H161" s="28"/>
      <c r="I161" s="28"/>
      <c r="J161" s="28"/>
      <c r="K161" s="28"/>
      <c r="L161" s="28"/>
      <c r="M161" s="28"/>
      <c r="N161" s="28"/>
      <c r="O161" s="28"/>
    </row>
    <row r="162" spans="3:15" x14ac:dyDescent="0.15">
      <c r="C162" s="28"/>
      <c r="D162" s="28"/>
      <c r="E162" s="28"/>
      <c r="F162" s="28"/>
      <c r="G162" s="28"/>
      <c r="H162" s="28"/>
      <c r="I162" s="28"/>
      <c r="J162" s="28"/>
      <c r="K162" s="28"/>
      <c r="L162" s="28"/>
      <c r="M162" s="28"/>
      <c r="N162" s="28"/>
      <c r="O162" s="28"/>
    </row>
    <row r="163" spans="3:15" x14ac:dyDescent="0.15">
      <c r="C163" s="28"/>
      <c r="D163" s="28"/>
      <c r="E163" s="28"/>
      <c r="F163" s="28"/>
      <c r="G163" s="28"/>
      <c r="H163" s="28"/>
      <c r="I163" s="28"/>
      <c r="J163" s="28"/>
      <c r="K163" s="28"/>
      <c r="L163" s="28"/>
      <c r="M163" s="28"/>
      <c r="N163" s="28"/>
      <c r="O163" s="28"/>
    </row>
    <row r="164" spans="3:15" x14ac:dyDescent="0.15">
      <c r="C164" s="28"/>
      <c r="D164" s="28"/>
      <c r="E164" s="28"/>
      <c r="F164" s="28"/>
      <c r="G164" s="28"/>
      <c r="H164" s="28"/>
      <c r="I164" s="28"/>
      <c r="J164" s="28"/>
      <c r="K164" s="28"/>
      <c r="L164" s="28"/>
      <c r="M164" s="28"/>
      <c r="N164" s="28"/>
      <c r="O164" s="28"/>
    </row>
    <row r="165" spans="3:15" x14ac:dyDescent="0.15">
      <c r="C165" s="28"/>
      <c r="D165" s="28"/>
      <c r="E165" s="28"/>
      <c r="F165" s="28"/>
      <c r="G165" s="28"/>
      <c r="H165" s="28"/>
      <c r="I165" s="28"/>
      <c r="J165" s="28"/>
      <c r="K165" s="28"/>
      <c r="L165" s="28"/>
      <c r="M165" s="28"/>
      <c r="N165" s="28"/>
      <c r="O165" s="28"/>
    </row>
    <row r="166" spans="3:15" x14ac:dyDescent="0.15">
      <c r="C166" s="28"/>
      <c r="D166" s="28"/>
      <c r="E166" s="28"/>
      <c r="F166" s="28"/>
      <c r="G166" s="28"/>
      <c r="H166" s="28"/>
      <c r="I166" s="28"/>
      <c r="J166" s="28"/>
      <c r="K166" s="28"/>
      <c r="L166" s="28"/>
      <c r="M166" s="28"/>
      <c r="N166" s="28"/>
      <c r="O166" s="28"/>
    </row>
    <row r="167" spans="3:15" x14ac:dyDescent="0.15">
      <c r="C167" s="28"/>
      <c r="D167" s="28"/>
      <c r="E167" s="28"/>
      <c r="F167" s="28"/>
      <c r="G167" s="28"/>
      <c r="H167" s="28"/>
      <c r="I167" s="28"/>
      <c r="J167" s="28"/>
      <c r="K167" s="28"/>
      <c r="L167" s="28"/>
      <c r="M167" s="28"/>
      <c r="N167" s="28"/>
      <c r="O167" s="28"/>
    </row>
    <row r="168" spans="3:15" x14ac:dyDescent="0.15">
      <c r="C168" s="28"/>
      <c r="D168" s="28"/>
      <c r="E168" s="28"/>
      <c r="F168" s="28"/>
      <c r="G168" s="28"/>
      <c r="H168" s="28"/>
      <c r="I168" s="28"/>
      <c r="J168" s="28"/>
      <c r="K168" s="28"/>
      <c r="L168" s="28"/>
      <c r="M168" s="28"/>
      <c r="N168" s="28"/>
      <c r="O168" s="28"/>
    </row>
    <row r="169" spans="3:15" x14ac:dyDescent="0.15">
      <c r="C169" s="28"/>
      <c r="D169" s="28"/>
      <c r="E169" s="28"/>
      <c r="F169" s="28"/>
      <c r="G169" s="28"/>
      <c r="H169" s="28"/>
      <c r="I169" s="28"/>
      <c r="J169" s="28"/>
      <c r="K169" s="28"/>
      <c r="L169" s="28"/>
      <c r="M169" s="28"/>
      <c r="N169" s="28"/>
      <c r="O169" s="28"/>
    </row>
    <row r="170" spans="3:15" x14ac:dyDescent="0.15">
      <c r="C170" s="28"/>
      <c r="D170" s="28"/>
      <c r="E170" s="28"/>
      <c r="F170" s="28"/>
      <c r="G170" s="28"/>
      <c r="H170" s="28"/>
      <c r="I170" s="28"/>
      <c r="J170" s="28"/>
      <c r="K170" s="28"/>
      <c r="L170" s="28"/>
      <c r="M170" s="28"/>
      <c r="N170" s="28"/>
      <c r="O170" s="28"/>
    </row>
    <row r="171" spans="3:15" x14ac:dyDescent="0.15">
      <c r="C171" s="28"/>
      <c r="D171" s="28"/>
      <c r="E171" s="28"/>
      <c r="F171" s="28"/>
      <c r="G171" s="28"/>
      <c r="H171" s="28"/>
      <c r="I171" s="28"/>
      <c r="J171" s="28"/>
      <c r="K171" s="28"/>
      <c r="L171" s="28"/>
      <c r="M171" s="28"/>
      <c r="N171" s="28"/>
      <c r="O171" s="28"/>
    </row>
    <row r="172" spans="3:15" x14ac:dyDescent="0.15">
      <c r="C172" s="28"/>
      <c r="D172" s="28"/>
      <c r="E172" s="28"/>
      <c r="F172" s="28"/>
      <c r="G172" s="28"/>
      <c r="H172" s="28"/>
      <c r="I172" s="28"/>
      <c r="J172" s="28"/>
      <c r="K172" s="28"/>
      <c r="L172" s="28"/>
      <c r="M172" s="28"/>
      <c r="N172" s="28"/>
      <c r="O172" s="28"/>
    </row>
    <row r="173" spans="3:15" x14ac:dyDescent="0.15">
      <c r="C173" s="28"/>
      <c r="D173" s="28"/>
      <c r="E173" s="28"/>
      <c r="F173" s="28"/>
      <c r="G173" s="28"/>
      <c r="H173" s="28"/>
      <c r="I173" s="28"/>
      <c r="J173" s="28"/>
      <c r="K173" s="28"/>
      <c r="L173" s="28"/>
      <c r="M173" s="28"/>
      <c r="N173" s="28"/>
      <c r="O173" s="28"/>
    </row>
    <row r="174" spans="3:15" x14ac:dyDescent="0.15">
      <c r="C174" s="28"/>
      <c r="D174" s="28"/>
      <c r="E174" s="28"/>
      <c r="F174" s="28"/>
      <c r="G174" s="28"/>
      <c r="H174" s="28"/>
      <c r="I174" s="28"/>
      <c r="J174" s="28"/>
      <c r="K174" s="28"/>
      <c r="L174" s="28"/>
      <c r="M174" s="28"/>
      <c r="N174" s="28"/>
      <c r="O174" s="28"/>
    </row>
    <row r="175" spans="3:15" x14ac:dyDescent="0.15">
      <c r="C175" s="28"/>
      <c r="D175" s="28"/>
      <c r="E175" s="28"/>
      <c r="F175" s="28"/>
      <c r="G175" s="28"/>
      <c r="H175" s="28"/>
      <c r="I175" s="28"/>
      <c r="J175" s="28"/>
      <c r="K175" s="28"/>
      <c r="L175" s="28"/>
      <c r="M175" s="28"/>
      <c r="N175" s="28"/>
      <c r="O175" s="28"/>
    </row>
    <row r="176" spans="3:15" x14ac:dyDescent="0.15">
      <c r="C176" s="28"/>
      <c r="D176" s="28"/>
      <c r="E176" s="28"/>
      <c r="F176" s="28"/>
      <c r="G176" s="28"/>
      <c r="H176" s="28"/>
      <c r="I176" s="28"/>
      <c r="J176" s="28"/>
      <c r="K176" s="28"/>
      <c r="L176" s="28"/>
      <c r="M176" s="28"/>
      <c r="N176" s="28"/>
      <c r="O176" s="28"/>
    </row>
    <row r="177" spans="3:15" x14ac:dyDescent="0.15">
      <c r="C177" s="28"/>
      <c r="D177" s="28"/>
      <c r="E177" s="28"/>
      <c r="F177" s="28"/>
      <c r="G177" s="28"/>
      <c r="H177" s="28"/>
      <c r="I177" s="28"/>
      <c r="J177" s="28"/>
      <c r="K177" s="28"/>
      <c r="L177" s="28"/>
      <c r="M177" s="28"/>
      <c r="N177" s="28"/>
      <c r="O177" s="28"/>
    </row>
    <row r="178" spans="3:15" x14ac:dyDescent="0.15">
      <c r="C178" s="28"/>
      <c r="D178" s="28"/>
      <c r="E178" s="28"/>
      <c r="F178" s="28"/>
      <c r="G178" s="28"/>
      <c r="H178" s="28"/>
      <c r="I178" s="28"/>
      <c r="J178" s="28"/>
      <c r="K178" s="28"/>
      <c r="L178" s="28"/>
      <c r="M178" s="28"/>
      <c r="N178" s="28"/>
      <c r="O178" s="28"/>
    </row>
    <row r="179" spans="3:15" x14ac:dyDescent="0.15">
      <c r="C179" s="28"/>
      <c r="D179" s="28"/>
      <c r="E179" s="28"/>
      <c r="F179" s="28"/>
      <c r="G179" s="28"/>
      <c r="H179" s="28"/>
      <c r="I179" s="28"/>
      <c r="J179" s="28"/>
      <c r="K179" s="28"/>
      <c r="L179" s="28"/>
      <c r="M179" s="28"/>
      <c r="N179" s="28"/>
      <c r="O179" s="28"/>
    </row>
    <row r="180" spans="3:15" x14ac:dyDescent="0.15">
      <c r="C180" s="28"/>
      <c r="D180" s="28"/>
      <c r="E180" s="28"/>
      <c r="F180" s="28"/>
      <c r="G180" s="28"/>
      <c r="H180" s="28"/>
      <c r="I180" s="28"/>
      <c r="J180" s="28"/>
      <c r="K180" s="28"/>
      <c r="L180" s="28"/>
      <c r="M180" s="28"/>
      <c r="N180" s="28"/>
      <c r="O180" s="28"/>
    </row>
    <row r="181" spans="3:15" x14ac:dyDescent="0.15">
      <c r="C181" s="28"/>
      <c r="D181" s="28"/>
      <c r="E181" s="28"/>
      <c r="F181" s="28"/>
      <c r="G181" s="28"/>
      <c r="H181" s="28"/>
      <c r="I181" s="28"/>
      <c r="J181" s="28"/>
      <c r="K181" s="28"/>
      <c r="L181" s="28"/>
      <c r="M181" s="28"/>
      <c r="N181" s="28"/>
      <c r="O181" s="28"/>
    </row>
    <row r="182" spans="3:15" x14ac:dyDescent="0.15">
      <c r="C182" s="28"/>
      <c r="D182" s="28"/>
      <c r="E182" s="28"/>
      <c r="F182" s="28"/>
      <c r="G182" s="28"/>
      <c r="H182" s="28"/>
      <c r="I182" s="28"/>
      <c r="J182" s="28"/>
      <c r="K182" s="28"/>
      <c r="L182" s="28"/>
      <c r="M182" s="28"/>
      <c r="N182" s="28"/>
      <c r="O182" s="28"/>
    </row>
    <row r="183" spans="3:15" x14ac:dyDescent="0.15">
      <c r="C183" s="28"/>
      <c r="D183" s="28"/>
      <c r="E183" s="28"/>
      <c r="F183" s="28"/>
      <c r="G183" s="28"/>
      <c r="H183" s="28"/>
      <c r="I183" s="28"/>
      <c r="J183" s="28"/>
      <c r="K183" s="28"/>
      <c r="L183" s="28"/>
      <c r="M183" s="28"/>
      <c r="N183" s="28"/>
      <c r="O183" s="28"/>
    </row>
    <row r="184" spans="3:15" x14ac:dyDescent="0.15">
      <c r="C184" s="28"/>
      <c r="D184" s="28"/>
      <c r="E184" s="28"/>
      <c r="F184" s="28"/>
      <c r="G184" s="28"/>
      <c r="H184" s="28"/>
      <c r="I184" s="28"/>
      <c r="J184" s="28"/>
      <c r="K184" s="28"/>
      <c r="L184" s="28"/>
      <c r="M184" s="28"/>
      <c r="N184" s="28"/>
      <c r="O184" s="28"/>
    </row>
    <row r="185" spans="3:15" x14ac:dyDescent="0.15">
      <c r="C185" s="28"/>
      <c r="D185" s="28"/>
      <c r="E185" s="28"/>
      <c r="F185" s="28"/>
      <c r="G185" s="28"/>
      <c r="H185" s="28"/>
      <c r="I185" s="28"/>
      <c r="J185" s="28"/>
      <c r="K185" s="28"/>
      <c r="L185" s="28"/>
      <c r="M185" s="28"/>
      <c r="N185" s="28"/>
      <c r="O185" s="28"/>
    </row>
    <row r="186" spans="3:15" x14ac:dyDescent="0.15">
      <c r="C186" s="28"/>
      <c r="D186" s="28"/>
      <c r="E186" s="28"/>
      <c r="F186" s="28"/>
      <c r="G186" s="28"/>
      <c r="H186" s="28"/>
      <c r="I186" s="28"/>
      <c r="J186" s="28"/>
      <c r="K186" s="28"/>
      <c r="L186" s="28"/>
      <c r="M186" s="28"/>
      <c r="N186" s="28"/>
      <c r="O186" s="28"/>
    </row>
    <row r="187" spans="3:15" x14ac:dyDescent="0.15">
      <c r="C187" s="28"/>
      <c r="D187" s="28"/>
      <c r="E187" s="28"/>
      <c r="F187" s="28"/>
      <c r="G187" s="28"/>
      <c r="H187" s="28"/>
      <c r="I187" s="28"/>
      <c r="J187" s="28"/>
      <c r="K187" s="28"/>
      <c r="L187" s="28"/>
      <c r="M187" s="28"/>
      <c r="N187" s="28"/>
      <c r="O187" s="28"/>
    </row>
    <row r="188" spans="3:15" x14ac:dyDescent="0.15">
      <c r="C188" s="28"/>
      <c r="D188" s="28"/>
      <c r="E188" s="28"/>
      <c r="F188" s="28"/>
      <c r="G188" s="28"/>
      <c r="H188" s="28"/>
      <c r="I188" s="28"/>
      <c r="J188" s="28"/>
      <c r="K188" s="28"/>
      <c r="L188" s="28"/>
      <c r="M188" s="28"/>
      <c r="N188" s="28"/>
      <c r="O188" s="28"/>
    </row>
    <row r="189" spans="3:15" x14ac:dyDescent="0.15">
      <c r="C189" s="28"/>
      <c r="D189" s="28"/>
      <c r="E189" s="28"/>
      <c r="F189" s="28"/>
      <c r="G189" s="28"/>
      <c r="H189" s="28"/>
      <c r="I189" s="28"/>
      <c r="J189" s="28"/>
      <c r="K189" s="28"/>
      <c r="L189" s="28"/>
      <c r="M189" s="28"/>
      <c r="N189" s="28"/>
      <c r="O189" s="28"/>
    </row>
    <row r="190" spans="3:15" x14ac:dyDescent="0.15">
      <c r="C190" s="28"/>
      <c r="D190" s="28"/>
      <c r="E190" s="28"/>
      <c r="F190" s="28"/>
      <c r="G190" s="28"/>
      <c r="H190" s="28"/>
      <c r="I190" s="28"/>
      <c r="J190" s="28"/>
      <c r="K190" s="28"/>
      <c r="L190" s="28"/>
      <c r="M190" s="28"/>
      <c r="N190" s="28"/>
      <c r="O190" s="28"/>
    </row>
    <row r="191" spans="3:15" x14ac:dyDescent="0.15">
      <c r="C191" s="28"/>
      <c r="D191" s="28"/>
      <c r="E191" s="28"/>
      <c r="F191" s="28"/>
      <c r="G191" s="28"/>
      <c r="H191" s="28"/>
      <c r="I191" s="28"/>
      <c r="J191" s="28"/>
      <c r="K191" s="28"/>
      <c r="L191" s="28"/>
      <c r="M191" s="28"/>
      <c r="N191" s="28"/>
      <c r="O191" s="28"/>
    </row>
    <row r="192" spans="3:15" x14ac:dyDescent="0.15">
      <c r="C192" s="28"/>
      <c r="D192" s="28"/>
      <c r="E192" s="28"/>
      <c r="F192" s="28"/>
      <c r="G192" s="28"/>
      <c r="H192" s="28"/>
      <c r="I192" s="28"/>
      <c r="J192" s="28"/>
      <c r="K192" s="28"/>
      <c r="L192" s="28"/>
      <c r="M192" s="28"/>
      <c r="N192" s="28"/>
      <c r="O192" s="28"/>
    </row>
    <row r="193" spans="3:15" x14ac:dyDescent="0.15">
      <c r="C193" s="28"/>
      <c r="D193" s="28"/>
      <c r="E193" s="28"/>
      <c r="F193" s="28"/>
      <c r="G193" s="28"/>
      <c r="H193" s="28"/>
      <c r="I193" s="28"/>
      <c r="J193" s="28"/>
      <c r="K193" s="28"/>
      <c r="L193" s="28"/>
      <c r="M193" s="28"/>
      <c r="N193" s="28"/>
      <c r="O193" s="28"/>
    </row>
    <row r="194" spans="3:15" x14ac:dyDescent="0.15">
      <c r="C194" s="28"/>
      <c r="D194" s="28"/>
      <c r="E194" s="28"/>
      <c r="F194" s="28"/>
      <c r="G194" s="28"/>
      <c r="H194" s="28"/>
      <c r="I194" s="28"/>
      <c r="J194" s="28"/>
      <c r="K194" s="28"/>
      <c r="L194" s="28"/>
      <c r="M194" s="28"/>
      <c r="N194" s="28"/>
      <c r="O194" s="28"/>
    </row>
    <row r="195" spans="3:15" x14ac:dyDescent="0.15">
      <c r="C195" s="28"/>
      <c r="D195" s="28"/>
      <c r="E195" s="28"/>
      <c r="F195" s="28"/>
      <c r="G195" s="28"/>
      <c r="H195" s="28"/>
      <c r="I195" s="28"/>
      <c r="J195" s="28"/>
      <c r="K195" s="28"/>
      <c r="L195" s="28"/>
      <c r="M195" s="28"/>
      <c r="N195" s="28"/>
      <c r="O195" s="28"/>
    </row>
    <row r="196" spans="3:15" x14ac:dyDescent="0.15">
      <c r="C196" s="28"/>
      <c r="D196" s="28"/>
      <c r="E196" s="28"/>
      <c r="F196" s="28"/>
      <c r="G196" s="28"/>
      <c r="H196" s="28"/>
      <c r="I196" s="28"/>
      <c r="J196" s="28"/>
      <c r="K196" s="28"/>
      <c r="L196" s="28"/>
      <c r="M196" s="28"/>
      <c r="N196" s="28"/>
      <c r="O196" s="28"/>
    </row>
    <row r="197" spans="3:15" x14ac:dyDescent="0.15">
      <c r="C197" s="28"/>
      <c r="D197" s="28"/>
      <c r="E197" s="28"/>
      <c r="F197" s="28"/>
      <c r="G197" s="28"/>
      <c r="H197" s="28"/>
      <c r="I197" s="28"/>
      <c r="J197" s="28"/>
      <c r="K197" s="28"/>
      <c r="L197" s="28"/>
      <c r="M197" s="28"/>
      <c r="N197" s="28"/>
      <c r="O197" s="28"/>
    </row>
    <row r="198" spans="3:15" x14ac:dyDescent="0.15">
      <c r="C198" s="28"/>
      <c r="D198" s="28"/>
      <c r="E198" s="28"/>
      <c r="F198" s="28"/>
      <c r="G198" s="28"/>
      <c r="H198" s="28"/>
      <c r="I198" s="28"/>
      <c r="J198" s="28"/>
      <c r="K198" s="28"/>
      <c r="L198" s="28"/>
      <c r="M198" s="28"/>
      <c r="N198" s="28"/>
      <c r="O198" s="28"/>
    </row>
    <row r="199" spans="3:15" x14ac:dyDescent="0.15">
      <c r="C199" s="28"/>
      <c r="D199" s="28"/>
      <c r="E199" s="28"/>
      <c r="F199" s="28"/>
      <c r="G199" s="28"/>
      <c r="H199" s="28"/>
      <c r="I199" s="28"/>
      <c r="J199" s="28"/>
      <c r="K199" s="28"/>
      <c r="L199" s="28"/>
      <c r="M199" s="28"/>
      <c r="N199" s="28"/>
      <c r="O199" s="28"/>
    </row>
    <row r="200" spans="3:15" x14ac:dyDescent="0.15">
      <c r="C200" s="28"/>
      <c r="D200" s="28"/>
      <c r="E200" s="28"/>
      <c r="F200" s="28"/>
      <c r="G200" s="28"/>
      <c r="H200" s="28"/>
      <c r="I200" s="28"/>
      <c r="J200" s="28"/>
      <c r="K200" s="28"/>
      <c r="L200" s="28"/>
      <c r="M200" s="28"/>
      <c r="N200" s="28"/>
      <c r="O200" s="28"/>
    </row>
    <row r="201" spans="3:15" x14ac:dyDescent="0.15">
      <c r="C201" s="28"/>
      <c r="D201" s="28"/>
      <c r="E201" s="28"/>
      <c r="F201" s="28"/>
      <c r="G201" s="28"/>
      <c r="H201" s="28"/>
      <c r="I201" s="28"/>
      <c r="J201" s="28"/>
      <c r="K201" s="28"/>
      <c r="L201" s="28"/>
      <c r="M201" s="28"/>
      <c r="N201" s="28"/>
      <c r="O201" s="28"/>
    </row>
    <row r="202" spans="3:15" x14ac:dyDescent="0.15">
      <c r="C202" s="28"/>
      <c r="D202" s="28"/>
      <c r="E202" s="28"/>
      <c r="F202" s="28"/>
      <c r="G202" s="28"/>
      <c r="H202" s="28"/>
      <c r="I202" s="28"/>
      <c r="J202" s="28"/>
      <c r="K202" s="28"/>
      <c r="L202" s="28"/>
      <c r="M202" s="28"/>
      <c r="N202" s="28"/>
      <c r="O202" s="28"/>
    </row>
    <row r="203" spans="3:15" x14ac:dyDescent="0.15">
      <c r="C203" s="28"/>
      <c r="D203" s="28"/>
      <c r="E203" s="28"/>
      <c r="F203" s="28"/>
      <c r="G203" s="28"/>
      <c r="H203" s="28"/>
      <c r="I203" s="28"/>
      <c r="J203" s="28"/>
      <c r="K203" s="28"/>
      <c r="L203" s="28"/>
      <c r="M203" s="28"/>
      <c r="N203" s="28"/>
      <c r="O203" s="28"/>
    </row>
    <row r="204" spans="3:15" x14ac:dyDescent="0.15">
      <c r="C204" s="28"/>
      <c r="D204" s="28"/>
      <c r="E204" s="28"/>
      <c r="F204" s="28"/>
      <c r="G204" s="28"/>
      <c r="H204" s="28"/>
      <c r="I204" s="28"/>
      <c r="J204" s="28"/>
      <c r="K204" s="28"/>
      <c r="L204" s="28"/>
      <c r="M204" s="28"/>
      <c r="N204" s="28"/>
      <c r="O204" s="28"/>
    </row>
    <row r="205" spans="3:15" x14ac:dyDescent="0.15">
      <c r="C205" s="28"/>
      <c r="D205" s="28"/>
      <c r="E205" s="28"/>
      <c r="F205" s="28"/>
      <c r="G205" s="28"/>
      <c r="H205" s="28"/>
      <c r="I205" s="28"/>
      <c r="J205" s="28"/>
      <c r="K205" s="28"/>
      <c r="L205" s="28"/>
      <c r="M205" s="28"/>
      <c r="N205" s="28"/>
      <c r="O205" s="28"/>
    </row>
    <row r="206" spans="3:15" x14ac:dyDescent="0.15">
      <c r="C206" s="28"/>
      <c r="D206" s="28"/>
      <c r="E206" s="28"/>
      <c r="F206" s="28"/>
      <c r="G206" s="28"/>
      <c r="H206" s="28"/>
      <c r="I206" s="28"/>
      <c r="J206" s="28"/>
      <c r="K206" s="28"/>
      <c r="L206" s="28"/>
      <c r="M206" s="28"/>
      <c r="N206" s="28"/>
      <c r="O206" s="28"/>
    </row>
    <row r="207" spans="3:15" x14ac:dyDescent="0.15">
      <c r="C207" s="28"/>
      <c r="D207" s="28"/>
      <c r="E207" s="28"/>
      <c r="F207" s="28"/>
      <c r="G207" s="28"/>
      <c r="H207" s="28"/>
      <c r="I207" s="28"/>
      <c r="J207" s="28"/>
      <c r="K207" s="28"/>
      <c r="L207" s="28"/>
      <c r="M207" s="28"/>
      <c r="N207" s="28"/>
      <c r="O207" s="28"/>
    </row>
    <row r="208" spans="3:15" x14ac:dyDescent="0.15">
      <c r="C208" s="28"/>
      <c r="D208" s="28"/>
      <c r="E208" s="28"/>
      <c r="F208" s="28"/>
      <c r="G208" s="28"/>
      <c r="H208" s="28"/>
      <c r="I208" s="28"/>
      <c r="J208" s="28"/>
      <c r="K208" s="28"/>
      <c r="L208" s="28"/>
      <c r="M208" s="28"/>
      <c r="N208" s="28"/>
      <c r="O208" s="28"/>
    </row>
    <row r="209" spans="3:15" x14ac:dyDescent="0.15">
      <c r="C209" s="28"/>
      <c r="D209" s="28"/>
      <c r="E209" s="28"/>
      <c r="F209" s="28"/>
      <c r="G209" s="28"/>
      <c r="H209" s="28"/>
      <c r="I209" s="28"/>
      <c r="J209" s="28"/>
      <c r="K209" s="28"/>
      <c r="L209" s="28"/>
      <c r="M209" s="28"/>
      <c r="N209" s="28"/>
      <c r="O209" s="28"/>
    </row>
    <row r="210" spans="3:15" x14ac:dyDescent="0.15">
      <c r="C210" s="28"/>
      <c r="D210" s="28"/>
      <c r="E210" s="28"/>
      <c r="F210" s="28"/>
      <c r="G210" s="28"/>
      <c r="H210" s="28"/>
      <c r="I210" s="28"/>
      <c r="J210" s="28"/>
      <c r="K210" s="28"/>
      <c r="L210" s="28"/>
      <c r="M210" s="28"/>
      <c r="N210" s="28"/>
      <c r="O210" s="28"/>
    </row>
    <row r="211" spans="3:15" x14ac:dyDescent="0.15">
      <c r="C211" s="28"/>
      <c r="D211" s="28"/>
      <c r="E211" s="28"/>
      <c r="F211" s="28"/>
      <c r="G211" s="28"/>
      <c r="H211" s="28"/>
      <c r="I211" s="28"/>
      <c r="J211" s="28"/>
      <c r="K211" s="28"/>
      <c r="L211" s="28"/>
      <c r="M211" s="28"/>
      <c r="N211" s="28"/>
      <c r="O211" s="28"/>
    </row>
    <row r="212" spans="3:15" x14ac:dyDescent="0.15">
      <c r="C212" s="28"/>
      <c r="D212" s="28"/>
      <c r="E212" s="28"/>
      <c r="F212" s="28"/>
      <c r="G212" s="28"/>
      <c r="H212" s="28"/>
      <c r="I212" s="28"/>
      <c r="J212" s="28"/>
      <c r="K212" s="28"/>
      <c r="L212" s="28"/>
      <c r="M212" s="28"/>
      <c r="N212" s="28"/>
      <c r="O212" s="28"/>
    </row>
    <row r="213" spans="3:15" x14ac:dyDescent="0.15">
      <c r="C213" s="28"/>
      <c r="D213" s="28"/>
      <c r="E213" s="28"/>
      <c r="F213" s="28"/>
      <c r="G213" s="28"/>
      <c r="H213" s="28"/>
      <c r="I213" s="28"/>
      <c r="J213" s="28"/>
      <c r="K213" s="28"/>
      <c r="L213" s="28"/>
      <c r="M213" s="28"/>
      <c r="N213" s="28"/>
      <c r="O213" s="28"/>
    </row>
    <row r="214" spans="3:15" x14ac:dyDescent="0.15">
      <c r="C214" s="28"/>
      <c r="D214" s="28"/>
      <c r="E214" s="28"/>
      <c r="F214" s="28"/>
      <c r="G214" s="28"/>
      <c r="H214" s="28"/>
      <c r="I214" s="28"/>
      <c r="J214" s="28"/>
      <c r="K214" s="28"/>
      <c r="L214" s="28"/>
      <c r="M214" s="28"/>
      <c r="N214" s="28"/>
      <c r="O214" s="28"/>
    </row>
    <row r="215" spans="3:15" x14ac:dyDescent="0.15">
      <c r="C215" s="28"/>
      <c r="D215" s="28"/>
      <c r="E215" s="28"/>
      <c r="F215" s="28"/>
      <c r="G215" s="28"/>
      <c r="H215" s="28"/>
      <c r="I215" s="28"/>
      <c r="J215" s="28"/>
      <c r="K215" s="28"/>
      <c r="L215" s="28"/>
      <c r="M215" s="28"/>
      <c r="N215" s="28"/>
      <c r="O215" s="28"/>
    </row>
    <row r="216" spans="3:15" x14ac:dyDescent="0.15">
      <c r="C216" s="28"/>
      <c r="D216" s="28"/>
      <c r="E216" s="28"/>
      <c r="F216" s="28"/>
      <c r="G216" s="28"/>
      <c r="H216" s="28"/>
      <c r="I216" s="28"/>
      <c r="J216" s="28"/>
      <c r="K216" s="28"/>
      <c r="L216" s="28"/>
      <c r="M216" s="28"/>
      <c r="N216" s="28"/>
      <c r="O216" s="28"/>
    </row>
    <row r="217" spans="3:15" x14ac:dyDescent="0.15">
      <c r="C217" s="28"/>
      <c r="D217" s="28"/>
      <c r="E217" s="28"/>
      <c r="F217" s="28"/>
      <c r="G217" s="28"/>
      <c r="H217" s="28"/>
      <c r="I217" s="28"/>
      <c r="J217" s="28"/>
      <c r="K217" s="28"/>
      <c r="L217" s="28"/>
      <c r="M217" s="28"/>
      <c r="N217" s="28"/>
      <c r="O217" s="28"/>
    </row>
    <row r="218" spans="3:15" x14ac:dyDescent="0.15">
      <c r="C218" s="28"/>
      <c r="D218" s="28"/>
      <c r="E218" s="28"/>
      <c r="F218" s="28"/>
      <c r="G218" s="28"/>
      <c r="H218" s="28"/>
      <c r="I218" s="28"/>
      <c r="J218" s="28"/>
      <c r="K218" s="28"/>
      <c r="L218" s="28"/>
      <c r="M218" s="28"/>
      <c r="N218" s="28"/>
      <c r="O218" s="28"/>
    </row>
    <row r="219" spans="3:15" x14ac:dyDescent="0.15">
      <c r="C219" s="28"/>
      <c r="D219" s="28"/>
      <c r="E219" s="28"/>
      <c r="F219" s="28"/>
      <c r="G219" s="28"/>
      <c r="H219" s="28"/>
      <c r="I219" s="28"/>
      <c r="J219" s="28"/>
      <c r="K219" s="28"/>
      <c r="L219" s="28"/>
      <c r="M219" s="28"/>
      <c r="N219" s="28"/>
      <c r="O219" s="28"/>
    </row>
    <row r="220" spans="3:15" x14ac:dyDescent="0.15">
      <c r="C220" s="28"/>
      <c r="D220" s="28"/>
      <c r="E220" s="28"/>
      <c r="F220" s="28"/>
      <c r="G220" s="28"/>
      <c r="H220" s="28"/>
      <c r="I220" s="28"/>
      <c r="J220" s="28"/>
      <c r="K220" s="28"/>
      <c r="L220" s="28"/>
      <c r="M220" s="28"/>
      <c r="N220" s="28"/>
      <c r="O220" s="28"/>
    </row>
    <row r="221" spans="3:15" x14ac:dyDescent="0.15">
      <c r="C221" s="28"/>
      <c r="D221" s="28"/>
      <c r="E221" s="28"/>
      <c r="F221" s="28"/>
      <c r="G221" s="28"/>
      <c r="H221" s="28"/>
      <c r="I221" s="28"/>
      <c r="J221" s="28"/>
      <c r="K221" s="28"/>
      <c r="L221" s="28"/>
      <c r="M221" s="28"/>
      <c r="N221" s="28"/>
      <c r="O221" s="28"/>
    </row>
    <row r="222" spans="3:15" x14ac:dyDescent="0.15">
      <c r="C222" s="28"/>
      <c r="D222" s="28"/>
      <c r="E222" s="28"/>
      <c r="F222" s="28"/>
      <c r="G222" s="28"/>
      <c r="H222" s="28"/>
      <c r="I222" s="28"/>
      <c r="J222" s="28"/>
      <c r="K222" s="28"/>
      <c r="L222" s="28"/>
      <c r="M222" s="28"/>
      <c r="N222" s="28"/>
      <c r="O222" s="28"/>
    </row>
    <row r="223" spans="3:15" x14ac:dyDescent="0.15">
      <c r="C223" s="28"/>
      <c r="D223" s="28"/>
      <c r="E223" s="28"/>
      <c r="F223" s="28"/>
      <c r="G223" s="28"/>
      <c r="H223" s="28"/>
      <c r="I223" s="28"/>
      <c r="J223" s="28"/>
      <c r="K223" s="28"/>
      <c r="L223" s="28"/>
      <c r="M223" s="28"/>
      <c r="N223" s="28"/>
      <c r="O223" s="28"/>
    </row>
    <row r="224" spans="3:15" x14ac:dyDescent="0.15">
      <c r="C224" s="28"/>
      <c r="D224" s="28"/>
      <c r="E224" s="28"/>
      <c r="F224" s="28"/>
      <c r="G224" s="28"/>
      <c r="H224" s="28"/>
      <c r="I224" s="28"/>
      <c r="J224" s="28"/>
      <c r="K224" s="28"/>
      <c r="L224" s="28"/>
      <c r="M224" s="28"/>
      <c r="N224" s="28"/>
      <c r="O224" s="28"/>
    </row>
    <row r="225" spans="3:15" x14ac:dyDescent="0.15">
      <c r="C225" s="28"/>
      <c r="D225" s="28"/>
      <c r="E225" s="28"/>
      <c r="F225" s="28"/>
      <c r="G225" s="28"/>
      <c r="H225" s="28"/>
      <c r="I225" s="28"/>
      <c r="J225" s="28"/>
      <c r="K225" s="28"/>
      <c r="L225" s="28"/>
      <c r="M225" s="28"/>
      <c r="N225" s="28"/>
      <c r="O225" s="28"/>
    </row>
    <row r="226" spans="3:15" x14ac:dyDescent="0.15">
      <c r="C226" s="28"/>
      <c r="D226" s="28"/>
      <c r="E226" s="28"/>
      <c r="F226" s="28"/>
      <c r="G226" s="28"/>
      <c r="H226" s="28"/>
      <c r="I226" s="28"/>
      <c r="J226" s="28"/>
      <c r="K226" s="28"/>
      <c r="L226" s="28"/>
      <c r="M226" s="28"/>
      <c r="N226" s="28"/>
      <c r="O226" s="28"/>
    </row>
    <row r="227" spans="3:15" x14ac:dyDescent="0.15">
      <c r="C227" s="28"/>
      <c r="D227" s="28"/>
      <c r="E227" s="28"/>
      <c r="F227" s="28"/>
      <c r="G227" s="28"/>
      <c r="H227" s="28"/>
      <c r="I227" s="28"/>
      <c r="J227" s="28"/>
      <c r="K227" s="28"/>
      <c r="L227" s="28"/>
      <c r="M227" s="28"/>
      <c r="N227" s="28"/>
      <c r="O227" s="28"/>
    </row>
    <row r="228" spans="3:15" x14ac:dyDescent="0.15">
      <c r="C228" s="28"/>
      <c r="D228" s="28"/>
      <c r="E228" s="28"/>
      <c r="F228" s="28"/>
      <c r="G228" s="28"/>
      <c r="H228" s="28"/>
      <c r="I228" s="28"/>
      <c r="J228" s="28"/>
      <c r="K228" s="28"/>
      <c r="L228" s="28"/>
      <c r="M228" s="28"/>
      <c r="N228" s="28"/>
      <c r="O228" s="28"/>
    </row>
    <row r="229" spans="3:15" x14ac:dyDescent="0.15">
      <c r="C229" s="28"/>
      <c r="D229" s="28"/>
      <c r="E229" s="28"/>
      <c r="F229" s="28"/>
      <c r="G229" s="28"/>
      <c r="H229" s="28"/>
      <c r="I229" s="28"/>
      <c r="J229" s="28"/>
      <c r="K229" s="28"/>
      <c r="L229" s="28"/>
      <c r="M229" s="28"/>
      <c r="N229" s="28"/>
      <c r="O229" s="28"/>
    </row>
    <row r="230" spans="3:15" x14ac:dyDescent="0.15">
      <c r="C230" s="28"/>
      <c r="D230" s="28"/>
      <c r="E230" s="28"/>
      <c r="F230" s="28"/>
      <c r="G230" s="28"/>
      <c r="H230" s="28"/>
      <c r="I230" s="28"/>
      <c r="J230" s="28"/>
      <c r="K230" s="28"/>
      <c r="L230" s="28"/>
      <c r="M230" s="28"/>
      <c r="N230" s="28"/>
      <c r="O230" s="28"/>
    </row>
    <row r="231" spans="3:15" x14ac:dyDescent="0.15">
      <c r="C231" s="28"/>
      <c r="D231" s="28"/>
      <c r="E231" s="28"/>
      <c r="F231" s="28"/>
      <c r="G231" s="28"/>
      <c r="H231" s="28"/>
      <c r="I231" s="28"/>
      <c r="J231" s="28"/>
      <c r="K231" s="28"/>
      <c r="L231" s="28"/>
      <c r="M231" s="28"/>
      <c r="N231" s="28"/>
      <c r="O231" s="28"/>
    </row>
    <row r="232" spans="3:15" x14ac:dyDescent="0.15">
      <c r="C232" s="28"/>
      <c r="D232" s="28"/>
      <c r="E232" s="28"/>
      <c r="F232" s="28"/>
      <c r="G232" s="28"/>
      <c r="H232" s="28"/>
      <c r="I232" s="28"/>
      <c r="J232" s="28"/>
      <c r="K232" s="28"/>
      <c r="L232" s="28"/>
      <c r="M232" s="28"/>
      <c r="N232" s="28"/>
      <c r="O232" s="28"/>
    </row>
    <row r="233" spans="3:15" x14ac:dyDescent="0.15">
      <c r="C233" s="28"/>
      <c r="D233" s="28"/>
      <c r="E233" s="28"/>
      <c r="F233" s="28"/>
      <c r="G233" s="28"/>
      <c r="H233" s="28"/>
      <c r="I233" s="28"/>
      <c r="J233" s="28"/>
      <c r="K233" s="28"/>
      <c r="L233" s="28"/>
      <c r="M233" s="28"/>
      <c r="N233" s="28"/>
      <c r="O233" s="28"/>
    </row>
    <row r="234" spans="3:15" x14ac:dyDescent="0.15">
      <c r="C234" s="28"/>
      <c r="D234" s="28"/>
      <c r="E234" s="28"/>
      <c r="F234" s="28"/>
      <c r="G234" s="28"/>
      <c r="H234" s="28"/>
      <c r="I234" s="28"/>
      <c r="J234" s="28"/>
      <c r="K234" s="28"/>
      <c r="L234" s="28"/>
      <c r="M234" s="28"/>
      <c r="N234" s="28"/>
      <c r="O234" s="28"/>
    </row>
    <row r="235" spans="3:15" x14ac:dyDescent="0.15">
      <c r="C235" s="28"/>
      <c r="D235" s="28"/>
      <c r="E235" s="28"/>
      <c r="F235" s="28"/>
      <c r="G235" s="28"/>
      <c r="H235" s="28"/>
      <c r="I235" s="28"/>
      <c r="J235" s="28"/>
      <c r="K235" s="28"/>
      <c r="L235" s="28"/>
      <c r="M235" s="28"/>
      <c r="N235" s="28"/>
      <c r="O235" s="28"/>
    </row>
    <row r="236" spans="3:15" x14ac:dyDescent="0.15">
      <c r="C236" s="28"/>
      <c r="D236" s="28"/>
      <c r="E236" s="28"/>
      <c r="F236" s="28"/>
      <c r="G236" s="28"/>
      <c r="H236" s="28"/>
      <c r="I236" s="28"/>
      <c r="J236" s="28"/>
      <c r="K236" s="28"/>
      <c r="L236" s="28"/>
      <c r="M236" s="28"/>
      <c r="N236" s="28"/>
      <c r="O236" s="28"/>
    </row>
    <row r="237" spans="3:15" x14ac:dyDescent="0.15">
      <c r="C237" s="28"/>
      <c r="D237" s="28"/>
      <c r="E237" s="28"/>
      <c r="F237" s="28"/>
      <c r="G237" s="28"/>
      <c r="H237" s="28"/>
      <c r="I237" s="28"/>
      <c r="J237" s="28"/>
      <c r="K237" s="28"/>
      <c r="L237" s="28"/>
      <c r="M237" s="28"/>
      <c r="N237" s="28"/>
      <c r="O237" s="28"/>
    </row>
    <row r="238" spans="3:15" x14ac:dyDescent="0.15">
      <c r="C238" s="28"/>
      <c r="D238" s="28"/>
      <c r="E238" s="28"/>
      <c r="F238" s="28"/>
      <c r="G238" s="28"/>
      <c r="H238" s="28"/>
      <c r="I238" s="28"/>
      <c r="J238" s="28"/>
      <c r="K238" s="28"/>
      <c r="L238" s="28"/>
      <c r="M238" s="28"/>
      <c r="N238" s="28"/>
      <c r="O238" s="28"/>
    </row>
    <row r="239" spans="3:15" x14ac:dyDescent="0.15">
      <c r="C239" s="28"/>
      <c r="D239" s="28"/>
      <c r="E239" s="28"/>
      <c r="F239" s="28"/>
      <c r="G239" s="28"/>
      <c r="H239" s="28"/>
      <c r="I239" s="28"/>
      <c r="J239" s="28"/>
      <c r="K239" s="28"/>
      <c r="L239" s="28"/>
      <c r="M239" s="28"/>
      <c r="N239" s="28"/>
      <c r="O239" s="28"/>
    </row>
    <row r="240" spans="3:15" x14ac:dyDescent="0.15">
      <c r="C240" s="28"/>
      <c r="D240" s="28"/>
      <c r="E240" s="28"/>
      <c r="F240" s="28"/>
      <c r="G240" s="28"/>
      <c r="H240" s="28"/>
      <c r="I240" s="28"/>
      <c r="J240" s="28"/>
      <c r="K240" s="28"/>
      <c r="L240" s="28"/>
      <c r="M240" s="28"/>
      <c r="N240" s="28"/>
      <c r="O240" s="28"/>
    </row>
    <row r="241" spans="3:15" x14ac:dyDescent="0.15">
      <c r="C241" s="28"/>
      <c r="D241" s="28"/>
      <c r="E241" s="28"/>
      <c r="F241" s="28"/>
      <c r="G241" s="28"/>
      <c r="H241" s="28"/>
      <c r="I241" s="28"/>
      <c r="J241" s="28"/>
      <c r="K241" s="28"/>
      <c r="L241" s="28"/>
      <c r="M241" s="28"/>
      <c r="N241" s="28"/>
      <c r="O241" s="28"/>
    </row>
    <row r="242" spans="3:15" x14ac:dyDescent="0.15">
      <c r="C242" s="28"/>
      <c r="D242" s="28"/>
      <c r="E242" s="28"/>
      <c r="F242" s="28"/>
      <c r="G242" s="28"/>
      <c r="H242" s="28"/>
      <c r="I242" s="28"/>
      <c r="J242" s="28"/>
      <c r="K242" s="28"/>
      <c r="L242" s="28"/>
      <c r="M242" s="28"/>
      <c r="N242" s="28"/>
      <c r="O242" s="28"/>
    </row>
    <row r="243" spans="3:15" x14ac:dyDescent="0.15">
      <c r="C243" s="28"/>
      <c r="D243" s="28"/>
      <c r="E243" s="28"/>
      <c r="F243" s="28"/>
      <c r="G243" s="28"/>
      <c r="H243" s="28"/>
      <c r="I243" s="28"/>
      <c r="J243" s="28"/>
      <c r="K243" s="28"/>
      <c r="L243" s="28"/>
      <c r="M243" s="28"/>
      <c r="N243" s="28"/>
      <c r="O243" s="28"/>
    </row>
    <row r="244" spans="3:15" x14ac:dyDescent="0.15">
      <c r="C244" s="28"/>
      <c r="D244" s="28"/>
      <c r="E244" s="28"/>
      <c r="F244" s="28"/>
      <c r="G244" s="28"/>
      <c r="H244" s="28"/>
      <c r="I244" s="28"/>
      <c r="J244" s="28"/>
      <c r="K244" s="28"/>
      <c r="L244" s="28"/>
      <c r="M244" s="28"/>
      <c r="N244" s="28"/>
      <c r="O244" s="28"/>
    </row>
    <row r="245" spans="3:15" x14ac:dyDescent="0.15">
      <c r="C245" s="28"/>
      <c r="D245" s="28"/>
      <c r="E245" s="28"/>
      <c r="F245" s="28"/>
      <c r="G245" s="28"/>
      <c r="H245" s="28"/>
      <c r="I245" s="28"/>
      <c r="J245" s="28"/>
      <c r="K245" s="28"/>
      <c r="L245" s="28"/>
      <c r="M245" s="28"/>
      <c r="N245" s="28"/>
      <c r="O245" s="28"/>
    </row>
    <row r="246" spans="3:15" x14ac:dyDescent="0.15">
      <c r="C246" s="28"/>
      <c r="D246" s="28"/>
      <c r="E246" s="28"/>
      <c r="F246" s="28"/>
      <c r="G246" s="28"/>
      <c r="H246" s="28"/>
      <c r="I246" s="28"/>
      <c r="J246" s="28"/>
      <c r="K246" s="28"/>
      <c r="L246" s="28"/>
      <c r="M246" s="28"/>
      <c r="N246" s="28"/>
      <c r="O246" s="28"/>
    </row>
    <row r="247" spans="3:15" x14ac:dyDescent="0.15">
      <c r="C247" s="28"/>
      <c r="D247" s="28"/>
      <c r="E247" s="28"/>
      <c r="F247" s="28"/>
      <c r="G247" s="28"/>
      <c r="H247" s="28"/>
      <c r="I247" s="28"/>
      <c r="J247" s="28"/>
      <c r="K247" s="28"/>
      <c r="L247" s="28"/>
      <c r="M247" s="28"/>
      <c r="N247" s="28"/>
      <c r="O247" s="28"/>
    </row>
    <row r="248" spans="3:15" x14ac:dyDescent="0.15">
      <c r="C248" s="28"/>
      <c r="D248" s="28"/>
      <c r="E248" s="28"/>
      <c r="F248" s="28"/>
      <c r="G248" s="28"/>
      <c r="H248" s="28"/>
      <c r="I248" s="28"/>
      <c r="J248" s="28"/>
      <c r="K248" s="28"/>
      <c r="L248" s="28"/>
      <c r="M248" s="28"/>
      <c r="N248" s="28"/>
      <c r="O248" s="28"/>
    </row>
    <row r="249" spans="3:15" x14ac:dyDescent="0.15">
      <c r="C249" s="28"/>
      <c r="D249" s="28"/>
      <c r="E249" s="28"/>
      <c r="F249" s="28"/>
      <c r="G249" s="28"/>
      <c r="H249" s="28"/>
      <c r="I249" s="28"/>
      <c r="J249" s="28"/>
      <c r="K249" s="28"/>
      <c r="L249" s="28"/>
      <c r="M249" s="28"/>
      <c r="N249" s="28"/>
      <c r="O249" s="28"/>
    </row>
    <row r="250" spans="3:15" x14ac:dyDescent="0.15">
      <c r="C250" s="28"/>
      <c r="D250" s="28"/>
      <c r="E250" s="28"/>
      <c r="F250" s="28"/>
      <c r="G250" s="28"/>
      <c r="H250" s="28"/>
      <c r="I250" s="28"/>
      <c r="J250" s="28"/>
      <c r="K250" s="28"/>
      <c r="L250" s="28"/>
      <c r="M250" s="28"/>
      <c r="N250" s="28"/>
      <c r="O250" s="28"/>
    </row>
    <row r="251" spans="3:15" x14ac:dyDescent="0.15">
      <c r="C251" s="28"/>
      <c r="D251" s="28"/>
      <c r="E251" s="28"/>
      <c r="F251" s="28"/>
      <c r="G251" s="28"/>
      <c r="H251" s="28"/>
      <c r="I251" s="28"/>
      <c r="J251" s="28"/>
      <c r="K251" s="28"/>
      <c r="L251" s="28"/>
      <c r="M251" s="28"/>
      <c r="N251" s="28"/>
      <c r="O251" s="28"/>
    </row>
    <row r="252" spans="3:15" x14ac:dyDescent="0.15">
      <c r="C252" s="28"/>
      <c r="D252" s="28"/>
      <c r="E252" s="28"/>
      <c r="F252" s="28"/>
      <c r="G252" s="28"/>
      <c r="H252" s="28"/>
      <c r="I252" s="28"/>
      <c r="J252" s="28"/>
      <c r="K252" s="28"/>
      <c r="L252" s="28"/>
      <c r="M252" s="28"/>
      <c r="N252" s="28"/>
      <c r="O252" s="28"/>
    </row>
    <row r="253" spans="3:15" x14ac:dyDescent="0.15">
      <c r="C253" s="28"/>
      <c r="D253" s="28"/>
      <c r="E253" s="28"/>
      <c r="F253" s="28"/>
      <c r="G253" s="28"/>
      <c r="H253" s="28"/>
      <c r="I253" s="28"/>
      <c r="J253" s="28"/>
      <c r="K253" s="28"/>
      <c r="L253" s="28"/>
      <c r="M253" s="28"/>
      <c r="N253" s="28"/>
      <c r="O253" s="28"/>
    </row>
    <row r="254" spans="3:15" x14ac:dyDescent="0.15">
      <c r="C254" s="28"/>
      <c r="D254" s="28"/>
      <c r="E254" s="28"/>
      <c r="F254" s="28"/>
      <c r="G254" s="28"/>
      <c r="H254" s="28"/>
      <c r="I254" s="28"/>
      <c r="J254" s="28"/>
      <c r="K254" s="28"/>
      <c r="L254" s="28"/>
      <c r="M254" s="28"/>
      <c r="N254" s="28"/>
      <c r="O254" s="28"/>
    </row>
    <row r="255" spans="3:15" x14ac:dyDescent="0.15">
      <c r="C255" s="28"/>
      <c r="D255" s="28"/>
      <c r="E255" s="28"/>
      <c r="F255" s="28"/>
      <c r="G255" s="28"/>
      <c r="H255" s="28"/>
      <c r="I255" s="28"/>
      <c r="J255" s="28"/>
      <c r="K255" s="28"/>
      <c r="L255" s="28"/>
      <c r="M255" s="28"/>
      <c r="N255" s="28"/>
      <c r="O255" s="28"/>
    </row>
    <row r="256" spans="3:15" x14ac:dyDescent="0.15">
      <c r="C256" s="28"/>
      <c r="D256" s="28"/>
      <c r="E256" s="28"/>
      <c r="F256" s="28"/>
      <c r="G256" s="28"/>
      <c r="H256" s="28"/>
      <c r="I256" s="28"/>
      <c r="J256" s="28"/>
      <c r="K256" s="28"/>
      <c r="L256" s="28"/>
      <c r="M256" s="28"/>
      <c r="N256" s="28"/>
      <c r="O256" s="28"/>
    </row>
    <row r="257" spans="3:15" x14ac:dyDescent="0.15">
      <c r="C257" s="28"/>
      <c r="D257" s="28"/>
      <c r="E257" s="28"/>
      <c r="F257" s="28"/>
      <c r="G257" s="28"/>
      <c r="H257" s="28"/>
      <c r="I257" s="28"/>
      <c r="J257" s="28"/>
      <c r="K257" s="28"/>
      <c r="L257" s="28"/>
      <c r="M257" s="28"/>
      <c r="N257" s="28"/>
      <c r="O257" s="28"/>
    </row>
    <row r="258" spans="3:15" x14ac:dyDescent="0.15">
      <c r="C258" s="28"/>
      <c r="D258" s="28"/>
      <c r="E258" s="28"/>
      <c r="F258" s="28"/>
      <c r="G258" s="28"/>
      <c r="H258" s="28"/>
      <c r="I258" s="28"/>
      <c r="J258" s="28"/>
      <c r="K258" s="28"/>
      <c r="L258" s="28"/>
      <c r="M258" s="28"/>
      <c r="N258" s="28"/>
      <c r="O258" s="28"/>
    </row>
    <row r="259" spans="3:15" x14ac:dyDescent="0.15">
      <c r="C259" s="28"/>
      <c r="D259" s="28"/>
      <c r="E259" s="28"/>
      <c r="F259" s="28"/>
      <c r="G259" s="28"/>
      <c r="H259" s="28"/>
      <c r="I259" s="28"/>
      <c r="J259" s="28"/>
      <c r="K259" s="28"/>
      <c r="L259" s="28"/>
      <c r="M259" s="28"/>
      <c r="N259" s="28"/>
      <c r="O259" s="28"/>
    </row>
    <row r="260" spans="3:15" x14ac:dyDescent="0.15">
      <c r="C260" s="28"/>
      <c r="D260" s="28"/>
      <c r="E260" s="28"/>
      <c r="F260" s="28"/>
      <c r="G260" s="28"/>
      <c r="H260" s="28"/>
      <c r="I260" s="28"/>
      <c r="J260" s="28"/>
      <c r="K260" s="28"/>
      <c r="L260" s="28"/>
      <c r="M260" s="28"/>
      <c r="N260" s="28"/>
      <c r="O260" s="28"/>
    </row>
    <row r="261" spans="3:15" x14ac:dyDescent="0.15">
      <c r="C261" s="28"/>
      <c r="D261" s="28"/>
      <c r="E261" s="28"/>
      <c r="F261" s="28"/>
      <c r="G261" s="28"/>
      <c r="H261" s="28"/>
      <c r="I261" s="28"/>
      <c r="J261" s="28"/>
      <c r="K261" s="28"/>
      <c r="L261" s="28"/>
      <c r="M261" s="28"/>
      <c r="N261" s="28"/>
      <c r="O261" s="28"/>
    </row>
    <row r="262" spans="3:15" x14ac:dyDescent="0.15">
      <c r="C262" s="28"/>
      <c r="D262" s="28"/>
      <c r="E262" s="28"/>
      <c r="F262" s="28"/>
      <c r="G262" s="28"/>
      <c r="H262" s="28"/>
      <c r="I262" s="28"/>
      <c r="J262" s="28"/>
      <c r="K262" s="28"/>
      <c r="L262" s="28"/>
      <c r="M262" s="28"/>
      <c r="N262" s="28"/>
      <c r="O262" s="28"/>
    </row>
    <row r="263" spans="3:15" x14ac:dyDescent="0.15">
      <c r="C263" s="28"/>
      <c r="D263" s="28"/>
      <c r="E263" s="28"/>
      <c r="F263" s="28"/>
      <c r="G263" s="28"/>
      <c r="H263" s="28"/>
      <c r="I263" s="28"/>
      <c r="J263" s="28"/>
      <c r="K263" s="28"/>
      <c r="L263" s="28"/>
      <c r="M263" s="28"/>
      <c r="N263" s="28"/>
      <c r="O263" s="28"/>
    </row>
    <row r="264" spans="3:15" x14ac:dyDescent="0.15">
      <c r="C264" s="28"/>
      <c r="D264" s="28"/>
      <c r="E264" s="28"/>
      <c r="F264" s="28"/>
      <c r="G264" s="28"/>
      <c r="H264" s="28"/>
      <c r="I264" s="28"/>
      <c r="J264" s="28"/>
      <c r="K264" s="28"/>
      <c r="L264" s="28"/>
      <c r="M264" s="28"/>
      <c r="N264" s="28"/>
      <c r="O264" s="28"/>
    </row>
    <row r="265" spans="3:15" x14ac:dyDescent="0.15">
      <c r="C265" s="28"/>
      <c r="D265" s="28"/>
      <c r="E265" s="28"/>
      <c r="F265" s="28"/>
      <c r="G265" s="28"/>
      <c r="H265" s="28"/>
      <c r="I265" s="28"/>
      <c r="J265" s="28"/>
      <c r="K265" s="28"/>
      <c r="L265" s="28"/>
      <c r="M265" s="28"/>
      <c r="N265" s="28"/>
      <c r="O265" s="28"/>
    </row>
    <row r="266" spans="3:15" x14ac:dyDescent="0.15">
      <c r="C266" s="28"/>
      <c r="D266" s="28"/>
      <c r="E266" s="28"/>
      <c r="F266" s="28"/>
      <c r="G266" s="28"/>
      <c r="H266" s="28"/>
      <c r="I266" s="28"/>
      <c r="J266" s="28"/>
      <c r="K266" s="28"/>
      <c r="L266" s="28"/>
      <c r="M266" s="28"/>
      <c r="N266" s="28"/>
      <c r="O266" s="28"/>
    </row>
    <row r="267" spans="3:15" x14ac:dyDescent="0.15">
      <c r="C267" s="28"/>
      <c r="D267" s="28"/>
      <c r="E267" s="28"/>
      <c r="F267" s="28"/>
      <c r="G267" s="28"/>
      <c r="H267" s="28"/>
      <c r="I267" s="28"/>
      <c r="J267" s="28"/>
      <c r="K267" s="28"/>
      <c r="L267" s="28"/>
      <c r="M267" s="28"/>
      <c r="N267" s="28"/>
      <c r="O267" s="28"/>
    </row>
    <row r="268" spans="3:15" x14ac:dyDescent="0.15">
      <c r="C268" s="28"/>
      <c r="D268" s="28"/>
      <c r="E268" s="28"/>
      <c r="F268" s="28"/>
      <c r="G268" s="28"/>
      <c r="H268" s="28"/>
      <c r="I268" s="28"/>
      <c r="J268" s="28"/>
      <c r="K268" s="28"/>
      <c r="L268" s="28"/>
      <c r="M268" s="28"/>
      <c r="N268" s="28"/>
      <c r="O268" s="28"/>
    </row>
    <row r="269" spans="3:15" x14ac:dyDescent="0.15">
      <c r="C269" s="28"/>
      <c r="D269" s="28"/>
      <c r="E269" s="28"/>
      <c r="F269" s="28"/>
      <c r="G269" s="28"/>
      <c r="H269" s="28"/>
      <c r="I269" s="28"/>
      <c r="J269" s="28"/>
      <c r="K269" s="28"/>
      <c r="L269" s="28"/>
      <c r="M269" s="28"/>
      <c r="N269" s="28"/>
      <c r="O269" s="28"/>
    </row>
    <row r="270" spans="3:15" x14ac:dyDescent="0.15">
      <c r="C270" s="28"/>
      <c r="D270" s="28"/>
      <c r="E270" s="28"/>
      <c r="F270" s="28"/>
      <c r="G270" s="28"/>
      <c r="H270" s="28"/>
      <c r="I270" s="28"/>
      <c r="J270" s="28"/>
      <c r="K270" s="28"/>
      <c r="L270" s="28"/>
      <c r="M270" s="28"/>
      <c r="N270" s="28"/>
      <c r="O270" s="28"/>
    </row>
    <row r="271" spans="3:15" x14ac:dyDescent="0.15">
      <c r="C271" s="28"/>
      <c r="D271" s="28"/>
      <c r="E271" s="28"/>
      <c r="F271" s="28"/>
      <c r="G271" s="28"/>
      <c r="H271" s="28"/>
      <c r="I271" s="28"/>
      <c r="J271" s="28"/>
      <c r="K271" s="28"/>
      <c r="L271" s="28"/>
      <c r="M271" s="28"/>
      <c r="N271" s="28"/>
      <c r="O271" s="28"/>
    </row>
    <row r="272" spans="3:15" x14ac:dyDescent="0.15">
      <c r="C272" s="28"/>
      <c r="D272" s="28"/>
      <c r="E272" s="28"/>
      <c r="F272" s="28"/>
      <c r="G272" s="28"/>
      <c r="H272" s="28"/>
      <c r="I272" s="28"/>
      <c r="J272" s="28"/>
      <c r="K272" s="28"/>
      <c r="L272" s="28"/>
      <c r="M272" s="28"/>
      <c r="N272" s="28"/>
      <c r="O272" s="28"/>
    </row>
    <row r="273" spans="3:15" x14ac:dyDescent="0.15">
      <c r="C273" s="28"/>
      <c r="D273" s="28"/>
      <c r="E273" s="28"/>
      <c r="F273" s="28"/>
      <c r="G273" s="28"/>
      <c r="H273" s="28"/>
      <c r="I273" s="28"/>
      <c r="J273" s="28"/>
      <c r="K273" s="28"/>
      <c r="L273" s="28"/>
      <c r="M273" s="28"/>
      <c r="N273" s="28"/>
      <c r="O273" s="28"/>
    </row>
    <row r="274" spans="3:15" x14ac:dyDescent="0.15">
      <c r="C274" s="28"/>
      <c r="D274" s="28"/>
      <c r="E274" s="28"/>
      <c r="F274" s="28"/>
      <c r="G274" s="28"/>
      <c r="H274" s="28"/>
      <c r="I274" s="28"/>
      <c r="J274" s="28"/>
      <c r="K274" s="28"/>
      <c r="L274" s="28"/>
      <c r="M274" s="28"/>
      <c r="N274" s="28"/>
      <c r="O274" s="28"/>
    </row>
    <row r="275" spans="3:15" x14ac:dyDescent="0.15">
      <c r="C275" s="28"/>
      <c r="D275" s="28"/>
      <c r="E275" s="28"/>
      <c r="F275" s="28"/>
      <c r="G275" s="28"/>
      <c r="H275" s="28"/>
      <c r="I275" s="28"/>
      <c r="J275" s="28"/>
      <c r="K275" s="28"/>
      <c r="L275" s="28"/>
      <c r="M275" s="28"/>
      <c r="N275" s="28"/>
      <c r="O275" s="28"/>
    </row>
    <row r="276" spans="3:15" x14ac:dyDescent="0.15">
      <c r="C276" s="28"/>
      <c r="D276" s="28"/>
      <c r="E276" s="28"/>
      <c r="F276" s="28"/>
      <c r="G276" s="28"/>
      <c r="H276" s="28"/>
      <c r="I276" s="28"/>
      <c r="J276" s="28"/>
      <c r="K276" s="28"/>
      <c r="L276" s="28"/>
      <c r="M276" s="28"/>
      <c r="N276" s="28"/>
      <c r="O276" s="28"/>
    </row>
    <row r="277" spans="3:15" x14ac:dyDescent="0.15">
      <c r="C277" s="28"/>
      <c r="D277" s="28"/>
      <c r="E277" s="28"/>
      <c r="F277" s="28"/>
      <c r="G277" s="28"/>
      <c r="H277" s="28"/>
      <c r="I277" s="28"/>
      <c r="J277" s="28"/>
      <c r="K277" s="28"/>
      <c r="L277" s="28"/>
      <c r="M277" s="28"/>
      <c r="N277" s="28"/>
      <c r="O277" s="28"/>
    </row>
    <row r="278" spans="3:15" x14ac:dyDescent="0.15">
      <c r="C278" s="28"/>
      <c r="D278" s="28"/>
      <c r="E278" s="28"/>
      <c r="F278" s="28"/>
      <c r="G278" s="28"/>
      <c r="H278" s="28"/>
      <c r="I278" s="28"/>
      <c r="J278" s="28"/>
      <c r="K278" s="28"/>
      <c r="L278" s="28"/>
      <c r="M278" s="28"/>
      <c r="N278" s="28"/>
      <c r="O278" s="28"/>
    </row>
    <row r="279" spans="3:15" x14ac:dyDescent="0.15">
      <c r="C279" s="28"/>
      <c r="D279" s="28"/>
      <c r="E279" s="28"/>
      <c r="F279" s="28"/>
      <c r="G279" s="28"/>
      <c r="H279" s="28"/>
      <c r="I279" s="28"/>
      <c r="J279" s="28"/>
      <c r="K279" s="28"/>
      <c r="L279" s="28"/>
      <c r="M279" s="28"/>
      <c r="N279" s="28"/>
      <c r="O279" s="28"/>
    </row>
    <row r="280" spans="3:15" x14ac:dyDescent="0.15">
      <c r="C280" s="28"/>
      <c r="D280" s="28"/>
      <c r="E280" s="28"/>
      <c r="F280" s="28"/>
      <c r="G280" s="28"/>
      <c r="H280" s="28"/>
      <c r="I280" s="28"/>
      <c r="J280" s="28"/>
      <c r="K280" s="28"/>
      <c r="L280" s="28"/>
      <c r="M280" s="28"/>
      <c r="N280" s="28"/>
      <c r="O280" s="28"/>
    </row>
    <row r="281" spans="3:15" x14ac:dyDescent="0.15">
      <c r="C281" s="28"/>
      <c r="D281" s="28"/>
      <c r="E281" s="28"/>
      <c r="F281" s="28"/>
      <c r="G281" s="28"/>
      <c r="H281" s="28"/>
      <c r="I281" s="28"/>
      <c r="J281" s="28"/>
      <c r="K281" s="28"/>
      <c r="L281" s="28"/>
      <c r="M281" s="28"/>
      <c r="N281" s="28"/>
      <c r="O281" s="28"/>
    </row>
    <row r="282" spans="3:15" x14ac:dyDescent="0.15">
      <c r="C282" s="28"/>
      <c r="D282" s="28"/>
      <c r="E282" s="28"/>
      <c r="F282" s="28"/>
      <c r="G282" s="28"/>
      <c r="H282" s="28"/>
      <c r="I282" s="28"/>
      <c r="J282" s="28"/>
      <c r="K282" s="28"/>
      <c r="L282" s="28"/>
      <c r="M282" s="28"/>
      <c r="N282" s="28"/>
      <c r="O282" s="28"/>
    </row>
    <row r="283" spans="3:15" x14ac:dyDescent="0.15">
      <c r="C283" s="28"/>
      <c r="D283" s="28"/>
      <c r="E283" s="28"/>
      <c r="F283" s="28"/>
      <c r="G283" s="28"/>
      <c r="H283" s="28"/>
      <c r="I283" s="28"/>
      <c r="J283" s="28"/>
      <c r="K283" s="28"/>
      <c r="L283" s="28"/>
      <c r="M283" s="28"/>
      <c r="N283" s="28"/>
      <c r="O283" s="28"/>
    </row>
    <row r="284" spans="3:15" x14ac:dyDescent="0.15">
      <c r="C284" s="28"/>
      <c r="D284" s="28"/>
      <c r="E284" s="28"/>
      <c r="F284" s="28"/>
      <c r="G284" s="28"/>
      <c r="H284" s="28"/>
      <c r="I284" s="28"/>
      <c r="J284" s="28"/>
      <c r="K284" s="28"/>
      <c r="L284" s="28"/>
      <c r="M284" s="28"/>
      <c r="N284" s="28"/>
      <c r="O284" s="28"/>
    </row>
    <row r="285" spans="3:15" x14ac:dyDescent="0.15">
      <c r="C285" s="28"/>
      <c r="D285" s="28"/>
      <c r="E285" s="28"/>
      <c r="F285" s="28"/>
      <c r="G285" s="28"/>
      <c r="H285" s="28"/>
      <c r="I285" s="28"/>
      <c r="J285" s="28"/>
      <c r="K285" s="28"/>
      <c r="L285" s="28"/>
      <c r="M285" s="28"/>
      <c r="N285" s="28"/>
      <c r="O285" s="28"/>
    </row>
    <row r="286" spans="3:15" x14ac:dyDescent="0.15">
      <c r="C286" s="28"/>
      <c r="D286" s="28"/>
      <c r="E286" s="28"/>
      <c r="F286" s="28"/>
      <c r="G286" s="28"/>
      <c r="H286" s="28"/>
      <c r="I286" s="28"/>
      <c r="J286" s="28"/>
      <c r="K286" s="28"/>
      <c r="L286" s="28"/>
      <c r="M286" s="28"/>
      <c r="N286" s="28"/>
      <c r="O286" s="28"/>
    </row>
    <row r="287" spans="3:15" x14ac:dyDescent="0.15">
      <c r="C287" s="28"/>
      <c r="D287" s="28"/>
      <c r="E287" s="28"/>
      <c r="F287" s="28"/>
      <c r="G287" s="28"/>
      <c r="H287" s="28"/>
      <c r="I287" s="28"/>
      <c r="J287" s="28"/>
      <c r="K287" s="28"/>
      <c r="L287" s="28"/>
      <c r="M287" s="28"/>
      <c r="N287" s="28"/>
      <c r="O287" s="28"/>
    </row>
    <row r="288" spans="3:15" x14ac:dyDescent="0.15">
      <c r="C288" s="28"/>
      <c r="D288" s="28"/>
      <c r="E288" s="28"/>
      <c r="F288" s="28"/>
      <c r="G288" s="28"/>
      <c r="H288" s="28"/>
      <c r="I288" s="28"/>
      <c r="J288" s="28"/>
      <c r="K288" s="28"/>
      <c r="L288" s="28"/>
      <c r="M288" s="28"/>
      <c r="N288" s="28"/>
      <c r="O288" s="28"/>
    </row>
    <row r="289" spans="3:15" x14ac:dyDescent="0.15">
      <c r="C289" s="28"/>
      <c r="D289" s="28"/>
      <c r="E289" s="28"/>
      <c r="F289" s="28"/>
      <c r="G289" s="28"/>
      <c r="H289" s="28"/>
      <c r="I289" s="28"/>
      <c r="J289" s="28"/>
      <c r="K289" s="28"/>
      <c r="L289" s="28"/>
      <c r="M289" s="28"/>
      <c r="N289" s="28"/>
      <c r="O289" s="28"/>
    </row>
    <row r="290" spans="3:15" x14ac:dyDescent="0.15">
      <c r="C290" s="28"/>
      <c r="D290" s="28"/>
      <c r="E290" s="28"/>
      <c r="F290" s="28"/>
      <c r="G290" s="28"/>
      <c r="H290" s="28"/>
      <c r="I290" s="28"/>
      <c r="J290" s="28"/>
      <c r="K290" s="28"/>
      <c r="L290" s="28"/>
      <c r="M290" s="28"/>
      <c r="N290" s="28"/>
      <c r="O290" s="28"/>
    </row>
    <row r="291" spans="3:15" x14ac:dyDescent="0.15">
      <c r="C291" s="28"/>
      <c r="D291" s="28"/>
      <c r="E291" s="28"/>
      <c r="F291" s="28"/>
      <c r="G291" s="28"/>
      <c r="H291" s="28"/>
      <c r="I291" s="28"/>
      <c r="J291" s="28"/>
      <c r="K291" s="28"/>
      <c r="L291" s="28"/>
      <c r="M291" s="28"/>
      <c r="N291" s="28"/>
      <c r="O291" s="28"/>
    </row>
    <row r="292" spans="3:15" x14ac:dyDescent="0.15">
      <c r="C292" s="28"/>
      <c r="D292" s="28"/>
      <c r="E292" s="28"/>
      <c r="F292" s="28"/>
      <c r="G292" s="28"/>
      <c r="H292" s="28"/>
      <c r="I292" s="28"/>
      <c r="J292" s="28"/>
      <c r="K292" s="28"/>
      <c r="L292" s="28"/>
      <c r="M292" s="28"/>
      <c r="N292" s="28"/>
      <c r="O292" s="28"/>
    </row>
    <row r="293" spans="3:15" x14ac:dyDescent="0.15">
      <c r="C293" s="28"/>
      <c r="D293" s="28"/>
      <c r="E293" s="28"/>
      <c r="F293" s="28"/>
      <c r="G293" s="28"/>
      <c r="H293" s="28"/>
      <c r="I293" s="28"/>
      <c r="J293" s="28"/>
      <c r="K293" s="28"/>
      <c r="L293" s="28"/>
      <c r="M293" s="28"/>
      <c r="N293" s="28"/>
      <c r="O293" s="28"/>
    </row>
    <row r="294" spans="3:15" x14ac:dyDescent="0.15">
      <c r="C294" s="28"/>
      <c r="D294" s="28"/>
      <c r="E294" s="28"/>
      <c r="F294" s="28"/>
      <c r="G294" s="28"/>
      <c r="H294" s="28"/>
      <c r="I294" s="28"/>
      <c r="J294" s="28"/>
      <c r="K294" s="28"/>
      <c r="L294" s="28"/>
      <c r="M294" s="28"/>
      <c r="N294" s="28"/>
      <c r="O294" s="28"/>
    </row>
    <row r="295" spans="3:15" x14ac:dyDescent="0.15">
      <c r="C295" s="28"/>
      <c r="D295" s="28"/>
      <c r="E295" s="28"/>
      <c r="F295" s="28"/>
      <c r="G295" s="28"/>
      <c r="H295" s="28"/>
      <c r="I295" s="28"/>
      <c r="J295" s="28"/>
      <c r="K295" s="28"/>
      <c r="L295" s="28"/>
      <c r="M295" s="28"/>
      <c r="N295" s="28"/>
      <c r="O295" s="28"/>
    </row>
    <row r="296" spans="3:15" x14ac:dyDescent="0.15">
      <c r="C296" s="28"/>
      <c r="D296" s="28"/>
      <c r="E296" s="28"/>
      <c r="F296" s="28"/>
      <c r="G296" s="28"/>
      <c r="H296" s="28"/>
      <c r="I296" s="28"/>
      <c r="J296" s="28"/>
      <c r="K296" s="28"/>
      <c r="L296" s="28"/>
      <c r="M296" s="28"/>
      <c r="N296" s="28"/>
      <c r="O296" s="28"/>
    </row>
    <row r="297" spans="3:15" x14ac:dyDescent="0.15">
      <c r="C297" s="28"/>
      <c r="D297" s="28"/>
      <c r="E297" s="28"/>
      <c r="F297" s="28"/>
      <c r="G297" s="28"/>
      <c r="H297" s="28"/>
      <c r="I297" s="28"/>
      <c r="J297" s="28"/>
      <c r="K297" s="28"/>
      <c r="L297" s="28"/>
      <c r="M297" s="28"/>
      <c r="N297" s="28"/>
      <c r="O297" s="28"/>
    </row>
    <row r="298" spans="3:15" x14ac:dyDescent="0.15">
      <c r="C298" s="28"/>
      <c r="D298" s="28"/>
      <c r="E298" s="28"/>
      <c r="F298" s="28"/>
      <c r="G298" s="28"/>
      <c r="H298" s="28"/>
      <c r="I298" s="28"/>
      <c r="J298" s="28"/>
      <c r="K298" s="28"/>
      <c r="L298" s="28"/>
      <c r="M298" s="28"/>
      <c r="N298" s="28"/>
      <c r="O298" s="28"/>
    </row>
    <row r="299" spans="3:15" x14ac:dyDescent="0.15">
      <c r="C299" s="28"/>
      <c r="D299" s="28"/>
      <c r="E299" s="28"/>
      <c r="F299" s="28"/>
      <c r="G299" s="28"/>
      <c r="H299" s="28"/>
      <c r="I299" s="28"/>
      <c r="J299" s="28"/>
      <c r="K299" s="28"/>
      <c r="L299" s="28"/>
      <c r="M299" s="28"/>
      <c r="N299" s="28"/>
      <c r="O299" s="28"/>
    </row>
    <row r="300" spans="3:15" x14ac:dyDescent="0.15">
      <c r="C300" s="28"/>
      <c r="D300" s="28"/>
      <c r="E300" s="28"/>
      <c r="F300" s="28"/>
      <c r="G300" s="28"/>
      <c r="H300" s="28"/>
      <c r="I300" s="28"/>
      <c r="J300" s="28"/>
      <c r="K300" s="28"/>
      <c r="L300" s="28"/>
      <c r="M300" s="28"/>
      <c r="N300" s="28"/>
      <c r="O300" s="28"/>
    </row>
    <row r="301" spans="3:15" x14ac:dyDescent="0.15">
      <c r="C301" s="28"/>
      <c r="D301" s="28"/>
      <c r="E301" s="28"/>
      <c r="F301" s="28"/>
      <c r="G301" s="28"/>
      <c r="H301" s="28"/>
      <c r="I301" s="28"/>
      <c r="J301" s="28"/>
      <c r="K301" s="28"/>
      <c r="L301" s="28"/>
      <c r="M301" s="28"/>
      <c r="N301" s="28"/>
      <c r="O301" s="28"/>
    </row>
    <row r="302" spans="3:15" x14ac:dyDescent="0.15">
      <c r="C302" s="28"/>
      <c r="D302" s="28"/>
      <c r="E302" s="28"/>
      <c r="F302" s="28"/>
      <c r="G302" s="28"/>
      <c r="H302" s="28"/>
      <c r="I302" s="28"/>
      <c r="J302" s="28"/>
      <c r="K302" s="28"/>
      <c r="L302" s="28"/>
      <c r="M302" s="28"/>
      <c r="N302" s="28"/>
      <c r="O302" s="28"/>
    </row>
    <row r="303" spans="3:15" x14ac:dyDescent="0.15">
      <c r="C303" s="28"/>
      <c r="D303" s="28"/>
      <c r="E303" s="28"/>
      <c r="F303" s="28"/>
      <c r="G303" s="28"/>
      <c r="H303" s="28"/>
      <c r="I303" s="28"/>
      <c r="J303" s="28"/>
      <c r="K303" s="28"/>
      <c r="L303" s="28"/>
      <c r="M303" s="28"/>
      <c r="N303" s="28"/>
      <c r="O303" s="28"/>
    </row>
    <row r="304" spans="3:15" x14ac:dyDescent="0.15">
      <c r="C304" s="28"/>
      <c r="D304" s="28"/>
      <c r="E304" s="28"/>
      <c r="F304" s="28"/>
      <c r="G304" s="28"/>
      <c r="H304" s="28"/>
      <c r="I304" s="28"/>
      <c r="J304" s="28"/>
      <c r="K304" s="28"/>
      <c r="L304" s="28"/>
      <c r="M304" s="28"/>
      <c r="N304" s="28"/>
      <c r="O304" s="28"/>
    </row>
    <row r="305" spans="3:15" x14ac:dyDescent="0.15">
      <c r="C305" s="28"/>
      <c r="D305" s="28"/>
      <c r="E305" s="28"/>
      <c r="F305" s="28"/>
      <c r="G305" s="28"/>
      <c r="H305" s="28"/>
      <c r="I305" s="28"/>
      <c r="J305" s="28"/>
      <c r="K305" s="28"/>
      <c r="L305" s="28"/>
      <c r="M305" s="28"/>
      <c r="N305" s="28"/>
      <c r="O305" s="28"/>
    </row>
    <row r="306" spans="3:15" x14ac:dyDescent="0.15">
      <c r="C306" s="28"/>
      <c r="D306" s="28"/>
      <c r="E306" s="28"/>
      <c r="F306" s="28"/>
      <c r="G306" s="28"/>
      <c r="H306" s="28"/>
      <c r="I306" s="28"/>
      <c r="J306" s="28"/>
      <c r="K306" s="28"/>
      <c r="L306" s="28"/>
      <c r="M306" s="28"/>
      <c r="N306" s="28"/>
      <c r="O306" s="28"/>
    </row>
    <row r="307" spans="3:15" x14ac:dyDescent="0.15">
      <c r="C307" s="28"/>
      <c r="D307" s="28"/>
      <c r="E307" s="28"/>
      <c r="F307" s="28"/>
      <c r="G307" s="28"/>
      <c r="H307" s="28"/>
      <c r="I307" s="28"/>
      <c r="J307" s="28"/>
      <c r="K307" s="28"/>
      <c r="L307" s="28"/>
      <c r="M307" s="28"/>
      <c r="N307" s="28"/>
      <c r="O307" s="28"/>
    </row>
    <row r="308" spans="3:15" x14ac:dyDescent="0.15">
      <c r="C308" s="28"/>
      <c r="D308" s="28"/>
      <c r="E308" s="28"/>
      <c r="F308" s="28"/>
      <c r="G308" s="28"/>
      <c r="H308" s="28"/>
      <c r="I308" s="28"/>
      <c r="J308" s="28"/>
      <c r="K308" s="28"/>
      <c r="L308" s="28"/>
      <c r="M308" s="28"/>
      <c r="N308" s="28"/>
      <c r="O308" s="28"/>
    </row>
    <row r="309" spans="3:15" x14ac:dyDescent="0.15">
      <c r="C309" s="28"/>
      <c r="D309" s="28"/>
      <c r="E309" s="28"/>
      <c r="F309" s="28"/>
      <c r="G309" s="28"/>
      <c r="H309" s="28"/>
      <c r="I309" s="28"/>
      <c r="J309" s="28"/>
      <c r="K309" s="28"/>
      <c r="L309" s="28"/>
      <c r="M309" s="28"/>
      <c r="N309" s="28"/>
      <c r="O309" s="28"/>
    </row>
    <row r="310" spans="3:15" x14ac:dyDescent="0.15">
      <c r="C310" s="28"/>
      <c r="D310" s="28"/>
      <c r="E310" s="28"/>
      <c r="F310" s="28"/>
      <c r="G310" s="28"/>
      <c r="H310" s="28"/>
      <c r="I310" s="28"/>
      <c r="J310" s="28"/>
      <c r="K310" s="28"/>
      <c r="L310" s="28"/>
      <c r="M310" s="28"/>
      <c r="N310" s="28"/>
      <c r="O310" s="28"/>
    </row>
    <row r="311" spans="3:15" x14ac:dyDescent="0.15">
      <c r="C311" s="28"/>
      <c r="D311" s="28"/>
      <c r="E311" s="28"/>
      <c r="F311" s="28"/>
      <c r="G311" s="28"/>
      <c r="H311" s="28"/>
      <c r="I311" s="28"/>
      <c r="J311" s="28"/>
      <c r="K311" s="28"/>
      <c r="L311" s="28"/>
      <c r="M311" s="28"/>
      <c r="N311" s="28"/>
      <c r="O311" s="28"/>
    </row>
    <row r="312" spans="3:15" x14ac:dyDescent="0.15">
      <c r="C312" s="28"/>
      <c r="D312" s="28"/>
      <c r="E312" s="28"/>
      <c r="F312" s="28"/>
      <c r="G312" s="28"/>
      <c r="H312" s="28"/>
      <c r="I312" s="28"/>
      <c r="J312" s="28"/>
      <c r="K312" s="28"/>
      <c r="L312" s="28"/>
      <c r="M312" s="28"/>
      <c r="N312" s="28"/>
      <c r="O312" s="28"/>
    </row>
    <row r="313" spans="3:15" x14ac:dyDescent="0.15">
      <c r="C313" s="28"/>
      <c r="D313" s="28"/>
      <c r="E313" s="28"/>
      <c r="F313" s="28"/>
      <c r="G313" s="28"/>
      <c r="H313" s="28"/>
      <c r="I313" s="28"/>
      <c r="J313" s="28"/>
      <c r="K313" s="28"/>
      <c r="L313" s="28"/>
      <c r="M313" s="28"/>
      <c r="N313" s="28"/>
      <c r="O313" s="28"/>
    </row>
    <row r="314" spans="3:15" x14ac:dyDescent="0.15">
      <c r="C314" s="28"/>
      <c r="D314" s="28"/>
      <c r="E314" s="28"/>
      <c r="F314" s="28"/>
      <c r="G314" s="28"/>
      <c r="H314" s="28"/>
      <c r="I314" s="28"/>
      <c r="J314" s="28"/>
      <c r="K314" s="28"/>
      <c r="L314" s="28"/>
      <c r="M314" s="28"/>
      <c r="N314" s="28"/>
      <c r="O314" s="28"/>
    </row>
    <row r="315" spans="3:15" x14ac:dyDescent="0.15">
      <c r="C315" s="28"/>
      <c r="D315" s="28"/>
      <c r="E315" s="28"/>
      <c r="F315" s="28"/>
      <c r="G315" s="28"/>
      <c r="H315" s="28"/>
      <c r="I315" s="28"/>
      <c r="J315" s="28"/>
      <c r="K315" s="28"/>
      <c r="L315" s="28"/>
      <c r="M315" s="28"/>
      <c r="N315" s="28"/>
      <c r="O315" s="28"/>
    </row>
    <row r="316" spans="3:15" x14ac:dyDescent="0.15">
      <c r="C316" s="28"/>
      <c r="D316" s="28"/>
      <c r="E316" s="28"/>
      <c r="F316" s="28"/>
      <c r="G316" s="28"/>
      <c r="H316" s="28"/>
      <c r="I316" s="28"/>
      <c r="J316" s="28"/>
      <c r="K316" s="28"/>
      <c r="L316" s="28"/>
      <c r="M316" s="28"/>
      <c r="N316" s="28"/>
      <c r="O316" s="28"/>
    </row>
    <row r="317" spans="3:15" x14ac:dyDescent="0.15">
      <c r="C317" s="28"/>
      <c r="D317" s="28"/>
      <c r="E317" s="28"/>
      <c r="F317" s="28"/>
      <c r="G317" s="28"/>
      <c r="H317" s="28"/>
      <c r="I317" s="28"/>
      <c r="J317" s="28"/>
      <c r="K317" s="28"/>
      <c r="L317" s="28"/>
      <c r="M317" s="28"/>
      <c r="N317" s="28"/>
      <c r="O317" s="28"/>
    </row>
    <row r="318" spans="3:15" x14ac:dyDescent="0.15">
      <c r="C318" s="28"/>
      <c r="D318" s="28"/>
      <c r="E318" s="28"/>
      <c r="F318" s="28"/>
      <c r="G318" s="28"/>
      <c r="H318" s="28"/>
      <c r="I318" s="28"/>
      <c r="J318" s="28"/>
      <c r="K318" s="28"/>
      <c r="L318" s="28"/>
      <c r="M318" s="28"/>
      <c r="N318" s="28"/>
      <c r="O318" s="28"/>
    </row>
    <row r="319" spans="3:15" x14ac:dyDescent="0.15">
      <c r="C319" s="28"/>
      <c r="D319" s="28"/>
      <c r="E319" s="28"/>
      <c r="F319" s="28"/>
      <c r="G319" s="28"/>
      <c r="H319" s="28"/>
      <c r="I319" s="28"/>
      <c r="J319" s="28"/>
      <c r="K319" s="28"/>
      <c r="L319" s="28"/>
      <c r="M319" s="28"/>
      <c r="N319" s="28"/>
      <c r="O319" s="28"/>
    </row>
    <row r="320" spans="3:15" x14ac:dyDescent="0.15">
      <c r="C320" s="28"/>
      <c r="D320" s="28"/>
      <c r="E320" s="28"/>
      <c r="F320" s="28"/>
      <c r="G320" s="28"/>
      <c r="H320" s="28"/>
      <c r="I320" s="28"/>
      <c r="J320" s="28"/>
      <c r="K320" s="28"/>
      <c r="L320" s="28"/>
      <c r="M320" s="28"/>
      <c r="N320" s="28"/>
      <c r="O320" s="28"/>
    </row>
    <row r="321" spans="3:15" x14ac:dyDescent="0.15">
      <c r="C321" s="28"/>
      <c r="D321" s="28"/>
      <c r="E321" s="28"/>
      <c r="F321" s="28"/>
      <c r="G321" s="28"/>
      <c r="H321" s="28"/>
      <c r="I321" s="28"/>
      <c r="J321" s="28"/>
      <c r="K321" s="28"/>
      <c r="L321" s="28"/>
      <c r="M321" s="28"/>
      <c r="N321" s="28"/>
      <c r="O321" s="28"/>
    </row>
    <row r="322" spans="3:15" x14ac:dyDescent="0.15">
      <c r="C322" s="28"/>
      <c r="D322" s="28"/>
      <c r="E322" s="28"/>
      <c r="F322" s="28"/>
      <c r="G322" s="28"/>
      <c r="H322" s="28"/>
      <c r="I322" s="28"/>
      <c r="J322" s="28"/>
      <c r="K322" s="28"/>
      <c r="L322" s="28"/>
      <c r="M322" s="28"/>
      <c r="N322" s="28"/>
      <c r="O322" s="28"/>
    </row>
    <row r="323" spans="3:15" x14ac:dyDescent="0.15">
      <c r="C323" s="28"/>
      <c r="D323" s="28"/>
      <c r="E323" s="28"/>
      <c r="F323" s="28"/>
      <c r="G323" s="28"/>
      <c r="H323" s="28"/>
      <c r="I323" s="28"/>
      <c r="J323" s="28"/>
      <c r="K323" s="28"/>
      <c r="L323" s="28"/>
      <c r="M323" s="28"/>
      <c r="N323" s="28"/>
      <c r="O323" s="28"/>
    </row>
    <row r="324" spans="3:15" x14ac:dyDescent="0.15">
      <c r="C324" s="28"/>
      <c r="D324" s="28"/>
      <c r="E324" s="28"/>
      <c r="F324" s="28"/>
      <c r="G324" s="28"/>
      <c r="H324" s="28"/>
      <c r="I324" s="28"/>
      <c r="J324" s="28"/>
      <c r="K324" s="28"/>
      <c r="L324" s="28"/>
      <c r="M324" s="28"/>
      <c r="N324" s="28"/>
      <c r="O324" s="28"/>
    </row>
    <row r="325" spans="3:15" x14ac:dyDescent="0.15">
      <c r="C325" s="28"/>
      <c r="D325" s="28"/>
      <c r="E325" s="28"/>
      <c r="F325" s="28"/>
      <c r="G325" s="28"/>
      <c r="H325" s="28"/>
      <c r="I325" s="28"/>
      <c r="J325" s="28"/>
      <c r="K325" s="28"/>
      <c r="L325" s="28"/>
      <c r="M325" s="28"/>
      <c r="N325" s="28"/>
      <c r="O325" s="28"/>
    </row>
    <row r="326" spans="3:15" x14ac:dyDescent="0.15">
      <c r="C326" s="28"/>
      <c r="D326" s="28"/>
      <c r="E326" s="28"/>
      <c r="F326" s="28"/>
      <c r="G326" s="28"/>
      <c r="H326" s="28"/>
      <c r="I326" s="28"/>
      <c r="J326" s="28"/>
      <c r="K326" s="28"/>
      <c r="L326" s="28"/>
      <c r="M326" s="28"/>
      <c r="N326" s="28"/>
      <c r="O326" s="28"/>
    </row>
    <row r="327" spans="3:15" x14ac:dyDescent="0.15">
      <c r="C327" s="28"/>
      <c r="D327" s="28"/>
      <c r="E327" s="28"/>
      <c r="F327" s="28"/>
      <c r="G327" s="28"/>
      <c r="H327" s="28"/>
      <c r="I327" s="28"/>
      <c r="J327" s="28"/>
      <c r="K327" s="28"/>
      <c r="L327" s="28"/>
      <c r="M327" s="28"/>
      <c r="N327" s="28"/>
      <c r="O327" s="28"/>
    </row>
    <row r="328" spans="3:15" x14ac:dyDescent="0.15">
      <c r="C328" s="28"/>
      <c r="D328" s="28"/>
      <c r="E328" s="28"/>
      <c r="F328" s="28"/>
      <c r="G328" s="28"/>
      <c r="H328" s="28"/>
      <c r="I328" s="28"/>
      <c r="J328" s="28"/>
      <c r="K328" s="28"/>
      <c r="L328" s="28"/>
      <c r="M328" s="28"/>
      <c r="N328" s="28"/>
      <c r="O328" s="28"/>
    </row>
    <row r="329" spans="3:15" x14ac:dyDescent="0.15">
      <c r="C329" s="28"/>
      <c r="D329" s="28"/>
      <c r="E329" s="28"/>
      <c r="F329" s="28"/>
      <c r="G329" s="28"/>
      <c r="H329" s="28"/>
      <c r="I329" s="28"/>
      <c r="J329" s="28"/>
      <c r="K329" s="28"/>
      <c r="L329" s="28"/>
      <c r="M329" s="28"/>
      <c r="N329" s="28"/>
      <c r="O329" s="28"/>
    </row>
    <row r="330" spans="3:15" x14ac:dyDescent="0.15">
      <c r="C330" s="28"/>
      <c r="D330" s="28"/>
      <c r="E330" s="28"/>
      <c r="F330" s="28"/>
      <c r="G330" s="28"/>
      <c r="H330" s="28"/>
      <c r="I330" s="28"/>
      <c r="J330" s="28"/>
      <c r="K330" s="28"/>
      <c r="L330" s="28"/>
      <c r="M330" s="28"/>
      <c r="N330" s="28"/>
      <c r="O330" s="28"/>
    </row>
    <row r="331" spans="3:15" x14ac:dyDescent="0.15">
      <c r="C331" s="28"/>
      <c r="D331" s="28"/>
      <c r="E331" s="28"/>
      <c r="F331" s="28"/>
      <c r="G331" s="28"/>
      <c r="H331" s="28"/>
      <c r="I331" s="28"/>
      <c r="J331" s="28"/>
      <c r="K331" s="28"/>
      <c r="L331" s="28"/>
      <c r="M331" s="28"/>
      <c r="N331" s="28"/>
      <c r="O331" s="28"/>
    </row>
    <row r="332" spans="3:15" x14ac:dyDescent="0.15">
      <c r="C332" s="28"/>
      <c r="D332" s="28"/>
      <c r="E332" s="28"/>
      <c r="F332" s="28"/>
      <c r="G332" s="28"/>
      <c r="H332" s="28"/>
      <c r="I332" s="28"/>
      <c r="J332" s="28"/>
      <c r="K332" s="28"/>
      <c r="L332" s="28"/>
      <c r="M332" s="28"/>
      <c r="N332" s="28"/>
      <c r="O332" s="28"/>
    </row>
    <row r="333" spans="3:15" x14ac:dyDescent="0.15">
      <c r="C333" s="28"/>
      <c r="D333" s="28"/>
      <c r="E333" s="28"/>
      <c r="F333" s="28"/>
      <c r="G333" s="28"/>
      <c r="H333" s="28"/>
      <c r="I333" s="28"/>
      <c r="J333" s="28"/>
      <c r="K333" s="28"/>
      <c r="L333" s="28"/>
      <c r="M333" s="28"/>
      <c r="N333" s="28"/>
      <c r="O333" s="28"/>
    </row>
    <row r="334" spans="3:15" x14ac:dyDescent="0.15">
      <c r="C334" s="28"/>
      <c r="D334" s="28"/>
      <c r="E334" s="28"/>
      <c r="F334" s="28"/>
      <c r="G334" s="28"/>
      <c r="H334" s="28"/>
      <c r="I334" s="28"/>
      <c r="J334" s="28"/>
      <c r="K334" s="28"/>
      <c r="L334" s="28"/>
      <c r="M334" s="28"/>
      <c r="N334" s="28"/>
      <c r="O334" s="28"/>
    </row>
    <row r="335" spans="3:15" x14ac:dyDescent="0.15">
      <c r="C335" s="28"/>
      <c r="D335" s="28"/>
      <c r="E335" s="28"/>
      <c r="F335" s="28"/>
      <c r="G335" s="28"/>
      <c r="H335" s="28"/>
      <c r="I335" s="28"/>
      <c r="J335" s="28"/>
      <c r="K335" s="28"/>
      <c r="L335" s="28"/>
      <c r="M335" s="28"/>
      <c r="N335" s="28"/>
      <c r="O335" s="28"/>
    </row>
    <row r="336" spans="3:15" x14ac:dyDescent="0.15">
      <c r="C336" s="28"/>
      <c r="D336" s="28"/>
      <c r="E336" s="28"/>
      <c r="F336" s="28"/>
      <c r="G336" s="28"/>
      <c r="H336" s="28"/>
      <c r="I336" s="28"/>
      <c r="J336" s="28"/>
      <c r="K336" s="28"/>
      <c r="L336" s="28"/>
      <c r="M336" s="28"/>
      <c r="N336" s="28"/>
      <c r="O336" s="28"/>
    </row>
    <row r="337" spans="3:15" x14ac:dyDescent="0.15">
      <c r="C337" s="28"/>
      <c r="D337" s="28"/>
      <c r="E337" s="28"/>
      <c r="F337" s="28"/>
      <c r="G337" s="28"/>
      <c r="H337" s="28"/>
      <c r="I337" s="28"/>
      <c r="J337" s="28"/>
      <c r="K337" s="28"/>
      <c r="L337" s="28"/>
      <c r="M337" s="28"/>
      <c r="N337" s="28"/>
      <c r="O337" s="28"/>
    </row>
    <row r="338" spans="3:15" x14ac:dyDescent="0.15">
      <c r="C338" s="28"/>
      <c r="D338" s="28"/>
      <c r="E338" s="28"/>
      <c r="F338" s="28"/>
      <c r="G338" s="28"/>
      <c r="H338" s="28"/>
      <c r="I338" s="28"/>
      <c r="J338" s="28"/>
      <c r="K338" s="28"/>
      <c r="L338" s="28"/>
      <c r="M338" s="28"/>
      <c r="N338" s="28"/>
      <c r="O338" s="28"/>
    </row>
    <row r="339" spans="3:15" x14ac:dyDescent="0.15">
      <c r="C339" s="28"/>
      <c r="D339" s="28"/>
      <c r="E339" s="28"/>
      <c r="F339" s="28"/>
      <c r="G339" s="28"/>
      <c r="H339" s="28"/>
      <c r="I339" s="28"/>
      <c r="J339" s="28"/>
      <c r="K339" s="28"/>
      <c r="L339" s="28"/>
      <c r="M339" s="28"/>
      <c r="N339" s="28"/>
      <c r="O339" s="28"/>
    </row>
    <row r="340" spans="3:15" x14ac:dyDescent="0.15">
      <c r="C340" s="28"/>
      <c r="D340" s="28"/>
      <c r="E340" s="28"/>
      <c r="F340" s="28"/>
      <c r="G340" s="28"/>
      <c r="H340" s="28"/>
      <c r="I340" s="28"/>
      <c r="J340" s="28"/>
      <c r="K340" s="28"/>
      <c r="L340" s="28"/>
      <c r="M340" s="28"/>
      <c r="N340" s="28"/>
      <c r="O340" s="28"/>
    </row>
    <row r="341" spans="3:15" x14ac:dyDescent="0.15">
      <c r="C341" s="28"/>
      <c r="D341" s="28"/>
      <c r="E341" s="28"/>
      <c r="F341" s="28"/>
      <c r="G341" s="28"/>
      <c r="H341" s="28"/>
      <c r="I341" s="28"/>
      <c r="J341" s="28"/>
      <c r="K341" s="28"/>
      <c r="L341" s="28"/>
      <c r="M341" s="28"/>
      <c r="N341" s="28"/>
      <c r="O341" s="28"/>
    </row>
    <row r="342" spans="3:15" x14ac:dyDescent="0.15">
      <c r="C342" s="28"/>
      <c r="D342" s="28"/>
      <c r="E342" s="28"/>
      <c r="F342" s="28"/>
      <c r="G342" s="28"/>
      <c r="H342" s="28"/>
      <c r="I342" s="28"/>
      <c r="J342" s="28"/>
      <c r="K342" s="28"/>
      <c r="L342" s="28"/>
      <c r="M342" s="28"/>
      <c r="N342" s="28"/>
      <c r="O342" s="28"/>
    </row>
    <row r="343" spans="3:15" x14ac:dyDescent="0.15">
      <c r="C343" s="28"/>
      <c r="D343" s="28"/>
      <c r="E343" s="28"/>
      <c r="F343" s="28"/>
      <c r="G343" s="28"/>
      <c r="H343" s="28"/>
      <c r="I343" s="28"/>
      <c r="J343" s="28"/>
      <c r="K343" s="28"/>
      <c r="L343" s="28"/>
      <c r="M343" s="28"/>
      <c r="N343" s="28"/>
      <c r="O343" s="28"/>
    </row>
    <row r="344" spans="3:15" x14ac:dyDescent="0.15">
      <c r="C344" s="28"/>
      <c r="D344" s="28"/>
      <c r="E344" s="28"/>
      <c r="F344" s="28"/>
      <c r="G344" s="28"/>
      <c r="H344" s="28"/>
      <c r="I344" s="28"/>
      <c r="J344" s="28"/>
      <c r="K344" s="28"/>
      <c r="L344" s="28"/>
      <c r="M344" s="28"/>
      <c r="N344" s="28"/>
      <c r="O344" s="28"/>
    </row>
    <row r="345" spans="3:15" x14ac:dyDescent="0.15">
      <c r="C345" s="28"/>
      <c r="D345" s="28"/>
      <c r="E345" s="28"/>
      <c r="F345" s="28"/>
      <c r="G345" s="28"/>
      <c r="H345" s="28"/>
      <c r="I345" s="28"/>
      <c r="J345" s="28"/>
      <c r="K345" s="28"/>
      <c r="L345" s="28"/>
      <c r="M345" s="28"/>
      <c r="N345" s="28"/>
      <c r="O345" s="28"/>
    </row>
    <row r="346" spans="3:15" x14ac:dyDescent="0.15">
      <c r="C346" s="28"/>
      <c r="D346" s="28"/>
      <c r="E346" s="28"/>
      <c r="F346" s="28"/>
      <c r="G346" s="28"/>
      <c r="H346" s="28"/>
      <c r="I346" s="28"/>
      <c r="J346" s="28"/>
      <c r="K346" s="28"/>
      <c r="L346" s="28"/>
      <c r="M346" s="28"/>
      <c r="N346" s="28"/>
      <c r="O346" s="28"/>
    </row>
    <row r="347" spans="3:15" x14ac:dyDescent="0.15">
      <c r="C347" s="28"/>
      <c r="D347" s="28"/>
      <c r="E347" s="28"/>
      <c r="F347" s="28"/>
      <c r="G347" s="28"/>
      <c r="H347" s="28"/>
      <c r="I347" s="28"/>
      <c r="J347" s="28"/>
      <c r="K347" s="28"/>
      <c r="L347" s="28"/>
      <c r="M347" s="28"/>
      <c r="N347" s="28"/>
      <c r="O347" s="28"/>
    </row>
    <row r="348" spans="3:15" x14ac:dyDescent="0.15">
      <c r="C348" s="28"/>
      <c r="D348" s="28"/>
      <c r="E348" s="28"/>
      <c r="F348" s="28"/>
      <c r="G348" s="28"/>
      <c r="H348" s="28"/>
      <c r="I348" s="28"/>
      <c r="J348" s="28"/>
      <c r="K348" s="28"/>
      <c r="L348" s="28"/>
      <c r="M348" s="28"/>
      <c r="N348" s="28"/>
      <c r="O348" s="28"/>
    </row>
    <row r="349" spans="3:15" x14ac:dyDescent="0.15">
      <c r="C349" s="28"/>
      <c r="D349" s="28"/>
      <c r="E349" s="28"/>
      <c r="F349" s="28"/>
      <c r="G349" s="28"/>
      <c r="H349" s="28"/>
      <c r="I349" s="28"/>
      <c r="J349" s="28"/>
      <c r="K349" s="28"/>
      <c r="L349" s="28"/>
      <c r="M349" s="28"/>
      <c r="N349" s="28"/>
      <c r="O349" s="28"/>
    </row>
    <row r="350" spans="3:15" x14ac:dyDescent="0.15">
      <c r="C350" s="28"/>
      <c r="D350" s="28"/>
      <c r="E350" s="28"/>
      <c r="F350" s="28"/>
      <c r="G350" s="28"/>
      <c r="H350" s="28"/>
      <c r="I350" s="28"/>
      <c r="J350" s="28"/>
      <c r="K350" s="28"/>
      <c r="L350" s="28"/>
      <c r="M350" s="28"/>
      <c r="N350" s="28"/>
      <c r="O350" s="28"/>
    </row>
    <row r="351" spans="3:15" x14ac:dyDescent="0.15">
      <c r="C351" s="28"/>
      <c r="D351" s="28"/>
      <c r="E351" s="28"/>
      <c r="F351" s="28"/>
      <c r="G351" s="28"/>
      <c r="H351" s="28"/>
      <c r="I351" s="28"/>
      <c r="J351" s="28"/>
      <c r="K351" s="28"/>
      <c r="L351" s="28"/>
      <c r="M351" s="28"/>
      <c r="N351" s="28"/>
      <c r="O351" s="28"/>
    </row>
    <row r="352" spans="3:15" x14ac:dyDescent="0.15">
      <c r="C352" s="28"/>
      <c r="D352" s="28"/>
      <c r="E352" s="28"/>
      <c r="F352" s="28"/>
      <c r="G352" s="28"/>
      <c r="H352" s="28"/>
      <c r="I352" s="28"/>
      <c r="J352" s="28"/>
      <c r="K352" s="28"/>
      <c r="L352" s="28"/>
      <c r="M352" s="28"/>
      <c r="N352" s="28"/>
      <c r="O352" s="28"/>
    </row>
    <row r="353" spans="3:15" x14ac:dyDescent="0.15">
      <c r="C353" s="28"/>
      <c r="D353" s="28"/>
      <c r="E353" s="28"/>
      <c r="F353" s="28"/>
      <c r="G353" s="28"/>
      <c r="H353" s="28"/>
      <c r="I353" s="28"/>
      <c r="J353" s="28"/>
      <c r="K353" s="28"/>
      <c r="L353" s="28"/>
      <c r="M353" s="28"/>
      <c r="N353" s="28"/>
      <c r="O353" s="28"/>
    </row>
    <row r="354" spans="3:15" x14ac:dyDescent="0.15">
      <c r="C354" s="28"/>
      <c r="D354" s="28"/>
      <c r="E354" s="28"/>
      <c r="F354" s="28"/>
      <c r="G354" s="28"/>
      <c r="H354" s="28"/>
      <c r="I354" s="28"/>
      <c r="J354" s="28"/>
      <c r="K354" s="28"/>
      <c r="L354" s="28"/>
      <c r="M354" s="28"/>
      <c r="N354" s="28"/>
      <c r="O354" s="28"/>
    </row>
    <row r="355" spans="3:15" x14ac:dyDescent="0.15">
      <c r="C355" s="28"/>
      <c r="D355" s="28"/>
      <c r="E355" s="28"/>
      <c r="F355" s="28"/>
      <c r="G355" s="28"/>
      <c r="H355" s="28"/>
      <c r="I355" s="28"/>
      <c r="J355" s="28"/>
      <c r="K355" s="28"/>
      <c r="L355" s="28"/>
      <c r="M355" s="28"/>
      <c r="N355" s="28"/>
      <c r="O355" s="28"/>
    </row>
    <row r="356" spans="3:15" x14ac:dyDescent="0.15">
      <c r="C356" s="28"/>
      <c r="D356" s="28"/>
      <c r="E356" s="28"/>
      <c r="F356" s="28"/>
      <c r="G356" s="28"/>
      <c r="H356" s="28"/>
      <c r="I356" s="28"/>
      <c r="J356" s="28"/>
      <c r="K356" s="28"/>
      <c r="L356" s="28"/>
      <c r="M356" s="28"/>
      <c r="N356" s="28"/>
      <c r="O356" s="28"/>
    </row>
    <row r="357" spans="3:15" x14ac:dyDescent="0.15">
      <c r="C357" s="28"/>
      <c r="D357" s="28"/>
      <c r="E357" s="28"/>
      <c r="F357" s="28"/>
      <c r="G357" s="28"/>
      <c r="H357" s="28"/>
      <c r="I357" s="28"/>
      <c r="J357" s="28"/>
      <c r="K357" s="28"/>
      <c r="L357" s="28"/>
      <c r="M357" s="28"/>
      <c r="N357" s="28"/>
      <c r="O357" s="28"/>
    </row>
    <row r="358" spans="3:15" x14ac:dyDescent="0.15">
      <c r="C358" s="28"/>
      <c r="D358" s="28"/>
      <c r="E358" s="28"/>
      <c r="F358" s="28"/>
      <c r="G358" s="28"/>
      <c r="H358" s="28"/>
      <c r="I358" s="28"/>
      <c r="J358" s="28"/>
      <c r="K358" s="28"/>
      <c r="L358" s="28"/>
      <c r="M358" s="28"/>
      <c r="N358" s="28"/>
      <c r="O358" s="28"/>
    </row>
    <row r="359" spans="3:15" x14ac:dyDescent="0.15">
      <c r="C359" s="28"/>
      <c r="D359" s="28"/>
      <c r="E359" s="28"/>
      <c r="F359" s="28"/>
      <c r="G359" s="28"/>
      <c r="H359" s="28"/>
      <c r="I359" s="28"/>
      <c r="J359" s="28"/>
      <c r="K359" s="28"/>
      <c r="L359" s="28"/>
      <c r="M359" s="28"/>
      <c r="N359" s="28"/>
      <c r="O359" s="28"/>
    </row>
    <row r="360" spans="3:15" x14ac:dyDescent="0.15">
      <c r="C360" s="28"/>
      <c r="D360" s="28"/>
      <c r="E360" s="28"/>
      <c r="F360" s="28"/>
      <c r="G360" s="28"/>
      <c r="H360" s="28"/>
      <c r="I360" s="28"/>
      <c r="J360" s="28"/>
      <c r="K360" s="28"/>
      <c r="L360" s="28"/>
      <c r="M360" s="28"/>
      <c r="N360" s="28"/>
      <c r="O360" s="28"/>
    </row>
    <row r="361" spans="3:15" x14ac:dyDescent="0.15">
      <c r="C361" s="28"/>
      <c r="D361" s="28"/>
      <c r="E361" s="28"/>
      <c r="F361" s="28"/>
      <c r="G361" s="28"/>
      <c r="H361" s="28"/>
      <c r="I361" s="28"/>
      <c r="J361" s="28"/>
      <c r="K361" s="28"/>
      <c r="L361" s="28"/>
      <c r="M361" s="28"/>
      <c r="N361" s="28"/>
      <c r="O361" s="28"/>
    </row>
    <row r="362" spans="3:15" x14ac:dyDescent="0.15">
      <c r="C362" s="28"/>
      <c r="D362" s="28"/>
      <c r="E362" s="28"/>
      <c r="F362" s="28"/>
      <c r="G362" s="28"/>
      <c r="H362" s="28"/>
      <c r="I362" s="28"/>
      <c r="J362" s="28"/>
      <c r="K362" s="28"/>
      <c r="L362" s="28"/>
      <c r="M362" s="28"/>
      <c r="N362" s="28"/>
      <c r="O362" s="28"/>
    </row>
    <row r="363" spans="3:15" x14ac:dyDescent="0.15">
      <c r="C363" s="28"/>
      <c r="D363" s="28"/>
      <c r="E363" s="28"/>
      <c r="F363" s="28"/>
      <c r="G363" s="28"/>
      <c r="H363" s="28"/>
      <c r="I363" s="28"/>
      <c r="J363" s="28"/>
      <c r="K363" s="28"/>
      <c r="L363" s="28"/>
      <c r="M363" s="28"/>
      <c r="N363" s="28"/>
      <c r="O363" s="28"/>
    </row>
    <row r="364" spans="3:15" x14ac:dyDescent="0.15">
      <c r="C364" s="28"/>
      <c r="D364" s="28"/>
      <c r="E364" s="28"/>
      <c r="F364" s="28"/>
      <c r="G364" s="28"/>
      <c r="H364" s="28"/>
      <c r="I364" s="28"/>
      <c r="J364" s="28"/>
      <c r="K364" s="28"/>
      <c r="L364" s="28"/>
      <c r="M364" s="28"/>
      <c r="N364" s="28"/>
      <c r="O364" s="28"/>
    </row>
    <row r="365" spans="3:15" x14ac:dyDescent="0.15">
      <c r="C365" s="28"/>
      <c r="D365" s="28"/>
      <c r="E365" s="28"/>
      <c r="F365" s="28"/>
      <c r="G365" s="28"/>
      <c r="H365" s="28"/>
      <c r="I365" s="28"/>
      <c r="J365" s="28"/>
      <c r="K365" s="28"/>
      <c r="L365" s="28"/>
      <c r="M365" s="28"/>
      <c r="N365" s="28"/>
      <c r="O365" s="28"/>
    </row>
    <row r="366" spans="3:15" x14ac:dyDescent="0.15">
      <c r="C366" s="28"/>
      <c r="D366" s="28"/>
      <c r="E366" s="28"/>
      <c r="F366" s="28"/>
      <c r="G366" s="28"/>
      <c r="H366" s="28"/>
      <c r="I366" s="28"/>
      <c r="J366" s="28"/>
      <c r="K366" s="28"/>
      <c r="L366" s="28"/>
      <c r="M366" s="28"/>
      <c r="N366" s="28"/>
      <c r="O366" s="28"/>
    </row>
    <row r="367" spans="3:15" x14ac:dyDescent="0.15">
      <c r="C367" s="28"/>
      <c r="D367" s="28"/>
      <c r="E367" s="28"/>
      <c r="F367" s="28"/>
      <c r="G367" s="28"/>
      <c r="H367" s="28"/>
      <c r="I367" s="28"/>
      <c r="J367" s="28"/>
      <c r="K367" s="28"/>
      <c r="L367" s="28"/>
      <c r="M367" s="28"/>
      <c r="N367" s="28"/>
      <c r="O367" s="28"/>
    </row>
    <row r="368" spans="3:15" x14ac:dyDescent="0.15">
      <c r="C368" s="28"/>
      <c r="D368" s="28"/>
      <c r="E368" s="28"/>
      <c r="F368" s="28"/>
      <c r="G368" s="28"/>
      <c r="H368" s="28"/>
      <c r="I368" s="28"/>
      <c r="J368" s="28"/>
      <c r="K368" s="28"/>
      <c r="L368" s="28"/>
      <c r="M368" s="28"/>
      <c r="N368" s="28"/>
      <c r="O368" s="28"/>
    </row>
    <row r="369" spans="3:15" x14ac:dyDescent="0.15">
      <c r="C369" s="28"/>
      <c r="D369" s="28"/>
      <c r="E369" s="28"/>
      <c r="F369" s="28"/>
      <c r="G369" s="28"/>
      <c r="H369" s="28"/>
      <c r="I369" s="28"/>
      <c r="J369" s="28"/>
      <c r="K369" s="28"/>
      <c r="L369" s="28"/>
      <c r="M369" s="28"/>
      <c r="N369" s="28"/>
      <c r="O369" s="28"/>
    </row>
    <row r="370" spans="3:15" x14ac:dyDescent="0.15">
      <c r="C370" s="28"/>
      <c r="D370" s="28"/>
      <c r="E370" s="28"/>
      <c r="F370" s="28"/>
      <c r="G370" s="28"/>
      <c r="H370" s="28"/>
      <c r="I370" s="28"/>
      <c r="J370" s="28"/>
      <c r="K370" s="28"/>
      <c r="L370" s="28"/>
      <c r="M370" s="28"/>
      <c r="N370" s="28"/>
      <c r="O370" s="28"/>
    </row>
    <row r="371" spans="3:15" x14ac:dyDescent="0.15">
      <c r="C371" s="28"/>
      <c r="D371" s="28"/>
      <c r="E371" s="28"/>
      <c r="F371" s="28"/>
      <c r="G371" s="28"/>
      <c r="H371" s="28"/>
      <c r="I371" s="28"/>
      <c r="J371" s="28"/>
      <c r="K371" s="28"/>
      <c r="L371" s="28"/>
      <c r="M371" s="28"/>
      <c r="N371" s="28"/>
      <c r="O371" s="28"/>
    </row>
    <row r="372" spans="3:15" x14ac:dyDescent="0.15">
      <c r="C372" s="28"/>
      <c r="D372" s="28"/>
      <c r="E372" s="28"/>
      <c r="F372" s="28"/>
      <c r="G372" s="28"/>
      <c r="H372" s="28"/>
      <c r="I372" s="28"/>
      <c r="J372" s="28"/>
      <c r="K372" s="28"/>
      <c r="L372" s="28"/>
      <c r="M372" s="28"/>
      <c r="N372" s="28"/>
      <c r="O372" s="28"/>
    </row>
    <row r="373" spans="3:15" x14ac:dyDescent="0.15">
      <c r="C373" s="28"/>
      <c r="D373" s="28"/>
      <c r="E373" s="28"/>
      <c r="F373" s="28"/>
      <c r="G373" s="28"/>
      <c r="H373" s="28"/>
      <c r="I373" s="28"/>
      <c r="J373" s="28"/>
      <c r="K373" s="28"/>
      <c r="L373" s="28"/>
      <c r="M373" s="28"/>
      <c r="N373" s="28"/>
      <c r="O373" s="28"/>
    </row>
    <row r="374" spans="3:15" x14ac:dyDescent="0.15">
      <c r="C374" s="28"/>
      <c r="D374" s="28"/>
      <c r="E374" s="28"/>
      <c r="F374" s="28"/>
      <c r="G374" s="28"/>
      <c r="H374" s="28"/>
      <c r="I374" s="28"/>
      <c r="J374" s="28"/>
      <c r="K374" s="28"/>
      <c r="L374" s="28"/>
      <c r="M374" s="28"/>
      <c r="N374" s="28"/>
      <c r="O374" s="28"/>
    </row>
    <row r="375" spans="3:15" x14ac:dyDescent="0.15">
      <c r="C375" s="28"/>
      <c r="D375" s="28"/>
      <c r="E375" s="28"/>
      <c r="F375" s="28"/>
      <c r="G375" s="28"/>
      <c r="H375" s="28"/>
      <c r="I375" s="28"/>
      <c r="J375" s="28"/>
      <c r="K375" s="28"/>
      <c r="L375" s="28"/>
      <c r="M375" s="28"/>
      <c r="N375" s="28"/>
      <c r="O375" s="28"/>
    </row>
    <row r="376" spans="3:15" x14ac:dyDescent="0.15">
      <c r="C376" s="28"/>
      <c r="D376" s="28"/>
      <c r="E376" s="28"/>
      <c r="F376" s="28"/>
      <c r="G376" s="28"/>
      <c r="H376" s="28"/>
      <c r="I376" s="28"/>
      <c r="J376" s="28"/>
      <c r="K376" s="28"/>
      <c r="L376" s="28"/>
      <c r="M376" s="28"/>
      <c r="N376" s="28"/>
      <c r="O376" s="28"/>
    </row>
    <row r="377" spans="3:15" x14ac:dyDescent="0.15">
      <c r="C377" s="28"/>
      <c r="D377" s="28"/>
      <c r="E377" s="28"/>
      <c r="F377" s="28"/>
      <c r="G377" s="28"/>
      <c r="H377" s="28"/>
      <c r="I377" s="28"/>
      <c r="J377" s="28"/>
      <c r="K377" s="28"/>
      <c r="L377" s="28"/>
      <c r="M377" s="28"/>
      <c r="N377" s="28"/>
      <c r="O377" s="28"/>
    </row>
    <row r="378" spans="3:15" x14ac:dyDescent="0.15">
      <c r="C378" s="28"/>
      <c r="D378" s="28"/>
      <c r="E378" s="28"/>
      <c r="F378" s="28"/>
      <c r="G378" s="28"/>
      <c r="H378" s="28"/>
      <c r="I378" s="28"/>
      <c r="J378" s="28"/>
      <c r="K378" s="28"/>
      <c r="L378" s="28"/>
      <c r="M378" s="28"/>
      <c r="N378" s="28"/>
      <c r="O378" s="28"/>
    </row>
    <row r="379" spans="3:15" x14ac:dyDescent="0.15">
      <c r="C379" s="28"/>
      <c r="D379" s="28"/>
      <c r="E379" s="28"/>
      <c r="F379" s="28"/>
      <c r="G379" s="28"/>
      <c r="H379" s="28"/>
      <c r="I379" s="28"/>
      <c r="J379" s="28"/>
      <c r="K379" s="28"/>
      <c r="L379" s="28"/>
      <c r="M379" s="28"/>
      <c r="N379" s="28"/>
      <c r="O379" s="28"/>
    </row>
    <row r="380" spans="3:15" x14ac:dyDescent="0.15">
      <c r="C380" s="28"/>
      <c r="D380" s="28"/>
      <c r="E380" s="28"/>
      <c r="F380" s="28"/>
      <c r="G380" s="28"/>
      <c r="H380" s="28"/>
      <c r="I380" s="28"/>
      <c r="J380" s="28"/>
      <c r="K380" s="28"/>
      <c r="L380" s="28"/>
      <c r="M380" s="28"/>
      <c r="N380" s="28"/>
      <c r="O380" s="28"/>
    </row>
    <row r="381" spans="3:15" x14ac:dyDescent="0.15">
      <c r="C381" s="28"/>
      <c r="D381" s="28"/>
      <c r="E381" s="28"/>
      <c r="F381" s="28"/>
      <c r="G381" s="28"/>
      <c r="H381" s="28"/>
      <c r="I381" s="28"/>
      <c r="J381" s="28"/>
      <c r="K381" s="28"/>
      <c r="L381" s="28"/>
      <c r="M381" s="28"/>
      <c r="N381" s="28"/>
      <c r="O381" s="28"/>
    </row>
    <row r="382" spans="3:15" x14ac:dyDescent="0.15">
      <c r="C382" s="28"/>
      <c r="D382" s="28"/>
      <c r="E382" s="28"/>
      <c r="F382" s="28"/>
      <c r="G382" s="28"/>
      <c r="H382" s="28"/>
      <c r="I382" s="28"/>
      <c r="J382" s="28"/>
      <c r="K382" s="28"/>
      <c r="L382" s="28"/>
      <c r="M382" s="28"/>
      <c r="N382" s="28"/>
      <c r="O382" s="28"/>
    </row>
    <row r="383" spans="3:15" x14ac:dyDescent="0.15">
      <c r="C383" s="28"/>
      <c r="D383" s="28"/>
      <c r="E383" s="28"/>
      <c r="F383" s="28"/>
      <c r="G383" s="28"/>
      <c r="H383" s="28"/>
      <c r="I383" s="28"/>
      <c r="J383" s="28"/>
      <c r="K383" s="28"/>
      <c r="L383" s="28"/>
      <c r="M383" s="28"/>
      <c r="N383" s="28"/>
      <c r="O383" s="28"/>
    </row>
    <row r="384" spans="3:15" x14ac:dyDescent="0.15">
      <c r="C384" s="28"/>
      <c r="D384" s="28"/>
      <c r="E384" s="28"/>
      <c r="F384" s="28"/>
      <c r="G384" s="28"/>
      <c r="H384" s="28"/>
      <c r="I384" s="28"/>
      <c r="J384" s="28"/>
      <c r="K384" s="28"/>
      <c r="L384" s="28"/>
      <c r="M384" s="28"/>
      <c r="N384" s="28"/>
      <c r="O384" s="28"/>
    </row>
    <row r="385" spans="3:15" x14ac:dyDescent="0.15">
      <c r="C385" s="28"/>
      <c r="D385" s="28"/>
      <c r="E385" s="28"/>
      <c r="F385" s="28"/>
      <c r="G385" s="28"/>
      <c r="H385" s="28"/>
      <c r="I385" s="28"/>
      <c r="J385" s="28"/>
      <c r="K385" s="28"/>
      <c r="L385" s="28"/>
      <c r="M385" s="28"/>
      <c r="N385" s="28"/>
      <c r="O385" s="28"/>
    </row>
    <row r="386" spans="3:15" x14ac:dyDescent="0.15">
      <c r="C386" s="28"/>
      <c r="D386" s="28"/>
      <c r="E386" s="28"/>
      <c r="F386" s="28"/>
      <c r="G386" s="28"/>
      <c r="H386" s="28"/>
      <c r="I386" s="28"/>
      <c r="J386" s="28"/>
      <c r="K386" s="28"/>
      <c r="L386" s="28"/>
      <c r="M386" s="28"/>
      <c r="N386" s="28"/>
      <c r="O386" s="28"/>
    </row>
    <row r="387" spans="3:15" x14ac:dyDescent="0.15">
      <c r="C387" s="28"/>
      <c r="D387" s="28"/>
      <c r="E387" s="28"/>
      <c r="F387" s="28"/>
      <c r="G387" s="28"/>
      <c r="H387" s="28"/>
      <c r="I387" s="28"/>
      <c r="J387" s="28"/>
      <c r="K387" s="28"/>
      <c r="L387" s="28"/>
      <c r="M387" s="28"/>
      <c r="N387" s="28"/>
      <c r="O387" s="28"/>
    </row>
    <row r="388" spans="3:15" x14ac:dyDescent="0.15">
      <c r="C388" s="28"/>
      <c r="D388" s="28"/>
      <c r="E388" s="28"/>
      <c r="F388" s="28"/>
      <c r="G388" s="28"/>
      <c r="H388" s="28"/>
      <c r="I388" s="28"/>
      <c r="J388" s="28"/>
      <c r="K388" s="28"/>
      <c r="L388" s="28"/>
      <c r="M388" s="28"/>
      <c r="N388" s="28"/>
      <c r="O388" s="28"/>
    </row>
    <row r="389" spans="3:15" x14ac:dyDescent="0.15">
      <c r="C389" s="28"/>
      <c r="D389" s="28"/>
      <c r="E389" s="28"/>
      <c r="F389" s="28"/>
      <c r="G389" s="28"/>
      <c r="H389" s="28"/>
      <c r="I389" s="28"/>
      <c r="J389" s="28"/>
      <c r="K389" s="28"/>
      <c r="L389" s="28"/>
      <c r="M389" s="28"/>
      <c r="N389" s="28"/>
      <c r="O389" s="28"/>
    </row>
    <row r="390" spans="3:15" x14ac:dyDescent="0.15">
      <c r="C390" s="28"/>
      <c r="D390" s="28"/>
      <c r="E390" s="28"/>
      <c r="F390" s="28"/>
      <c r="G390" s="28"/>
      <c r="H390" s="28"/>
      <c r="I390" s="28"/>
      <c r="J390" s="28"/>
      <c r="K390" s="28"/>
      <c r="L390" s="28"/>
      <c r="M390" s="28"/>
      <c r="N390" s="28"/>
      <c r="O390" s="28"/>
    </row>
    <row r="391" spans="3:15" x14ac:dyDescent="0.15">
      <c r="C391" s="28"/>
      <c r="D391" s="28"/>
      <c r="E391" s="28"/>
      <c r="F391" s="28"/>
      <c r="G391" s="28"/>
      <c r="H391" s="28"/>
      <c r="I391" s="28"/>
      <c r="J391" s="28"/>
      <c r="K391" s="28"/>
      <c r="L391" s="28"/>
      <c r="M391" s="28"/>
      <c r="N391" s="28"/>
      <c r="O391" s="28"/>
    </row>
    <row r="392" spans="3:15" x14ac:dyDescent="0.15">
      <c r="C392" s="28"/>
      <c r="D392" s="28"/>
      <c r="E392" s="28"/>
      <c r="F392" s="28"/>
      <c r="G392" s="28"/>
      <c r="H392" s="28"/>
      <c r="I392" s="28"/>
      <c r="J392" s="28"/>
      <c r="K392" s="28"/>
      <c r="L392" s="28"/>
      <c r="M392" s="28"/>
      <c r="N392" s="28"/>
      <c r="O392" s="28"/>
    </row>
    <row r="393" spans="3:15" x14ac:dyDescent="0.15">
      <c r="C393" s="28"/>
      <c r="D393" s="28"/>
      <c r="E393" s="28"/>
      <c r="F393" s="28"/>
      <c r="G393" s="28"/>
      <c r="H393" s="28"/>
      <c r="I393" s="28"/>
      <c r="J393" s="28"/>
      <c r="K393" s="28"/>
      <c r="L393" s="28"/>
      <c r="M393" s="28"/>
      <c r="N393" s="28"/>
      <c r="O393" s="28"/>
    </row>
    <row r="394" spans="3:15" x14ac:dyDescent="0.15">
      <c r="C394" s="28"/>
      <c r="D394" s="28"/>
      <c r="E394" s="28"/>
      <c r="F394" s="28"/>
      <c r="G394" s="28"/>
      <c r="H394" s="28"/>
      <c r="I394" s="28"/>
      <c r="J394" s="28"/>
      <c r="K394" s="28"/>
      <c r="L394" s="28"/>
      <c r="M394" s="28"/>
      <c r="N394" s="28"/>
      <c r="O394" s="28"/>
    </row>
    <row r="395" spans="3:15" x14ac:dyDescent="0.15">
      <c r="C395" s="28"/>
      <c r="D395" s="28"/>
      <c r="E395" s="28"/>
      <c r="F395" s="28"/>
      <c r="G395" s="28"/>
      <c r="H395" s="28"/>
      <c r="I395" s="28"/>
      <c r="J395" s="28"/>
      <c r="K395" s="28"/>
      <c r="L395" s="28"/>
      <c r="M395" s="28"/>
      <c r="N395" s="28"/>
      <c r="O395" s="28"/>
    </row>
    <row r="396" spans="3:15" x14ac:dyDescent="0.15">
      <c r="C396" s="28"/>
      <c r="D396" s="28"/>
      <c r="E396" s="28"/>
      <c r="F396" s="28"/>
      <c r="G396" s="28"/>
      <c r="H396" s="28"/>
      <c r="I396" s="28"/>
      <c r="J396" s="28"/>
      <c r="K396" s="28"/>
      <c r="L396" s="28"/>
      <c r="M396" s="28"/>
      <c r="N396" s="28"/>
      <c r="O396" s="28"/>
    </row>
    <row r="397" spans="3:15" x14ac:dyDescent="0.15">
      <c r="C397" s="28"/>
      <c r="D397" s="28"/>
      <c r="E397" s="28"/>
      <c r="F397" s="28"/>
      <c r="G397" s="28"/>
      <c r="H397" s="28"/>
      <c r="I397" s="28"/>
      <c r="J397" s="28"/>
      <c r="K397" s="28"/>
      <c r="L397" s="28"/>
      <c r="M397" s="28"/>
      <c r="N397" s="28"/>
      <c r="O397" s="28"/>
    </row>
    <row r="398" spans="3:15" x14ac:dyDescent="0.15">
      <c r="C398" s="28"/>
      <c r="D398" s="28"/>
      <c r="E398" s="28"/>
      <c r="F398" s="28"/>
      <c r="G398" s="28"/>
      <c r="H398" s="28"/>
      <c r="I398" s="28"/>
      <c r="J398" s="28"/>
      <c r="K398" s="28"/>
      <c r="L398" s="28"/>
      <c r="M398" s="28"/>
      <c r="N398" s="28"/>
      <c r="O398" s="28"/>
    </row>
    <row r="399" spans="3:15" x14ac:dyDescent="0.15">
      <c r="C399" s="28"/>
      <c r="D399" s="28"/>
      <c r="E399" s="28"/>
      <c r="F399" s="28"/>
      <c r="G399" s="28"/>
      <c r="H399" s="28"/>
      <c r="I399" s="28"/>
      <c r="J399" s="28"/>
      <c r="K399" s="28"/>
      <c r="L399" s="28"/>
      <c r="M399" s="28"/>
      <c r="N399" s="28"/>
      <c r="O399" s="28"/>
    </row>
    <row r="400" spans="3:15" x14ac:dyDescent="0.15">
      <c r="C400" s="28"/>
      <c r="D400" s="28"/>
      <c r="E400" s="28"/>
      <c r="F400" s="28"/>
      <c r="G400" s="28"/>
      <c r="H400" s="28"/>
      <c r="I400" s="28"/>
      <c r="J400" s="28"/>
      <c r="K400" s="28"/>
      <c r="L400" s="28"/>
      <c r="M400" s="28"/>
      <c r="N400" s="28"/>
      <c r="O400" s="28"/>
    </row>
    <row r="401" spans="3:15" x14ac:dyDescent="0.15">
      <c r="C401" s="28"/>
      <c r="D401" s="28"/>
      <c r="E401" s="28"/>
      <c r="F401" s="28"/>
      <c r="G401" s="28"/>
      <c r="H401" s="28"/>
      <c r="I401" s="28"/>
      <c r="J401" s="28"/>
      <c r="K401" s="28"/>
      <c r="L401" s="28"/>
      <c r="M401" s="28"/>
      <c r="N401" s="28"/>
      <c r="O401" s="28"/>
    </row>
    <row r="402" spans="3:15" x14ac:dyDescent="0.15">
      <c r="C402" s="28"/>
      <c r="D402" s="28"/>
      <c r="E402" s="28"/>
      <c r="F402" s="28"/>
      <c r="G402" s="28"/>
      <c r="H402" s="28"/>
      <c r="I402" s="28"/>
      <c r="J402" s="28"/>
      <c r="K402" s="28"/>
      <c r="L402" s="28"/>
      <c r="M402" s="28"/>
      <c r="N402" s="28"/>
      <c r="O402" s="28"/>
    </row>
    <row r="403" spans="3:15" x14ac:dyDescent="0.15">
      <c r="C403" s="28"/>
      <c r="D403" s="28"/>
      <c r="E403" s="28"/>
      <c r="F403" s="28"/>
      <c r="G403" s="28"/>
      <c r="H403" s="28"/>
      <c r="I403" s="28"/>
      <c r="J403" s="28"/>
      <c r="K403" s="28"/>
      <c r="L403" s="28"/>
      <c r="M403" s="28"/>
      <c r="N403" s="28"/>
      <c r="O403" s="28"/>
    </row>
    <row r="404" spans="3:15" x14ac:dyDescent="0.15">
      <c r="C404" s="28"/>
      <c r="D404" s="28"/>
      <c r="E404" s="28"/>
      <c r="F404" s="28"/>
      <c r="G404" s="28"/>
      <c r="H404" s="28"/>
      <c r="I404" s="28"/>
      <c r="J404" s="28"/>
      <c r="K404" s="28"/>
      <c r="L404" s="28"/>
      <c r="M404" s="28"/>
      <c r="N404" s="28"/>
      <c r="O404" s="28"/>
    </row>
    <row r="405" spans="3:15" x14ac:dyDescent="0.15">
      <c r="C405" s="28"/>
      <c r="D405" s="28"/>
      <c r="E405" s="28"/>
      <c r="F405" s="28"/>
      <c r="G405" s="28"/>
      <c r="H405" s="28"/>
      <c r="I405" s="28"/>
      <c r="J405" s="28"/>
      <c r="K405" s="28"/>
      <c r="L405" s="28"/>
      <c r="M405" s="28"/>
      <c r="N405" s="28"/>
      <c r="O405" s="28"/>
    </row>
    <row r="406" spans="3:15" x14ac:dyDescent="0.15">
      <c r="C406" s="28"/>
      <c r="D406" s="28"/>
      <c r="E406" s="28"/>
      <c r="F406" s="28"/>
      <c r="G406" s="28"/>
      <c r="H406" s="28"/>
      <c r="I406" s="28"/>
      <c r="J406" s="28"/>
      <c r="K406" s="28"/>
      <c r="L406" s="28"/>
      <c r="M406" s="28"/>
      <c r="N406" s="28"/>
      <c r="O406" s="28"/>
    </row>
    <row r="407" spans="3:15" x14ac:dyDescent="0.15">
      <c r="C407" s="28"/>
      <c r="D407" s="28"/>
      <c r="E407" s="28"/>
      <c r="F407" s="28"/>
      <c r="G407" s="28"/>
      <c r="H407" s="28"/>
      <c r="I407" s="28"/>
      <c r="J407" s="28"/>
      <c r="K407" s="28"/>
      <c r="L407" s="28"/>
      <c r="M407" s="28"/>
      <c r="N407" s="28"/>
      <c r="O407" s="28"/>
    </row>
    <row r="408" spans="3:15" x14ac:dyDescent="0.15">
      <c r="C408" s="28"/>
      <c r="D408" s="28"/>
      <c r="E408" s="28"/>
      <c r="F408" s="28"/>
      <c r="G408" s="28"/>
      <c r="H408" s="28"/>
      <c r="I408" s="28"/>
      <c r="J408" s="28"/>
      <c r="K408" s="28"/>
      <c r="L408" s="28"/>
      <c r="M408" s="28"/>
      <c r="N408" s="28"/>
      <c r="O408" s="28"/>
    </row>
    <row r="409" spans="3:15" x14ac:dyDescent="0.15">
      <c r="C409" s="28"/>
      <c r="D409" s="28"/>
      <c r="E409" s="28"/>
      <c r="F409" s="28"/>
      <c r="G409" s="28"/>
      <c r="H409" s="28"/>
      <c r="I409" s="28"/>
      <c r="J409" s="28"/>
      <c r="K409" s="28"/>
      <c r="L409" s="28"/>
      <c r="M409" s="28"/>
      <c r="N409" s="28"/>
      <c r="O409" s="28"/>
    </row>
    <row r="410" spans="3:15" x14ac:dyDescent="0.15">
      <c r="C410" s="28"/>
      <c r="D410" s="28"/>
      <c r="E410" s="28"/>
      <c r="F410" s="28"/>
      <c r="G410" s="28"/>
      <c r="H410" s="28"/>
      <c r="I410" s="28"/>
      <c r="J410" s="28"/>
      <c r="K410" s="28"/>
      <c r="L410" s="28"/>
      <c r="M410" s="28"/>
      <c r="N410" s="28"/>
      <c r="O410" s="28"/>
    </row>
    <row r="411" spans="3:15" x14ac:dyDescent="0.15">
      <c r="C411" s="28"/>
      <c r="D411" s="28"/>
      <c r="E411" s="28"/>
      <c r="F411" s="28"/>
      <c r="G411" s="28"/>
      <c r="H411" s="28"/>
      <c r="I411" s="28"/>
      <c r="J411" s="28"/>
      <c r="K411" s="28"/>
      <c r="L411" s="28"/>
      <c r="M411" s="28"/>
      <c r="N411" s="28"/>
      <c r="O411" s="28"/>
    </row>
    <row r="412" spans="3:15" x14ac:dyDescent="0.15">
      <c r="C412" s="28"/>
      <c r="D412" s="28"/>
      <c r="E412" s="28"/>
      <c r="F412" s="28"/>
      <c r="G412" s="28"/>
      <c r="H412" s="28"/>
      <c r="I412" s="28"/>
      <c r="J412" s="28"/>
      <c r="K412" s="28"/>
      <c r="L412" s="28"/>
      <c r="M412" s="28"/>
      <c r="N412" s="28"/>
      <c r="O412" s="28"/>
    </row>
    <row r="413" spans="3:15" x14ac:dyDescent="0.15">
      <c r="C413" s="28"/>
      <c r="D413" s="28"/>
      <c r="E413" s="28"/>
      <c r="F413" s="28"/>
      <c r="G413" s="28"/>
      <c r="H413" s="28"/>
      <c r="I413" s="28"/>
      <c r="J413" s="28"/>
      <c r="K413" s="28"/>
      <c r="L413" s="28"/>
      <c r="M413" s="28"/>
      <c r="N413" s="28"/>
      <c r="O413" s="28"/>
    </row>
    <row r="414" spans="3:15" x14ac:dyDescent="0.15">
      <c r="C414" s="28"/>
      <c r="D414" s="28"/>
      <c r="E414" s="28"/>
      <c r="F414" s="28"/>
      <c r="G414" s="28"/>
      <c r="H414" s="28"/>
      <c r="I414" s="28"/>
      <c r="J414" s="28"/>
      <c r="K414" s="28"/>
      <c r="L414" s="28"/>
      <c r="M414" s="28"/>
      <c r="N414" s="28"/>
      <c r="O414" s="28"/>
    </row>
    <row r="415" spans="3:15" x14ac:dyDescent="0.15">
      <c r="C415" s="28"/>
      <c r="D415" s="28"/>
      <c r="E415" s="28"/>
      <c r="F415" s="28"/>
      <c r="G415" s="28"/>
      <c r="H415" s="28"/>
      <c r="I415" s="28"/>
      <c r="J415" s="28"/>
      <c r="K415" s="28"/>
      <c r="L415" s="28"/>
      <c r="M415" s="28"/>
      <c r="N415" s="28"/>
      <c r="O415" s="28"/>
    </row>
    <row r="416" spans="3:15" x14ac:dyDescent="0.15">
      <c r="C416" s="28"/>
      <c r="D416" s="28"/>
      <c r="E416" s="28"/>
      <c r="F416" s="28"/>
      <c r="G416" s="28"/>
      <c r="H416" s="28"/>
      <c r="I416" s="28"/>
      <c r="J416" s="28"/>
      <c r="K416" s="28"/>
      <c r="L416" s="28"/>
      <c r="M416" s="28"/>
      <c r="N416" s="28"/>
      <c r="O416" s="28"/>
    </row>
    <row r="417" spans="3:15" x14ac:dyDescent="0.15">
      <c r="C417" s="28"/>
      <c r="D417" s="28"/>
      <c r="E417" s="28"/>
      <c r="F417" s="28"/>
      <c r="G417" s="28"/>
      <c r="H417" s="28"/>
      <c r="I417" s="28"/>
      <c r="J417" s="28"/>
      <c r="K417" s="28"/>
      <c r="L417" s="28"/>
      <c r="M417" s="28"/>
      <c r="N417" s="28"/>
      <c r="O417" s="28"/>
    </row>
    <row r="418" spans="3:15" x14ac:dyDescent="0.15">
      <c r="C418" s="28"/>
      <c r="D418" s="28"/>
      <c r="E418" s="28"/>
      <c r="F418" s="28"/>
      <c r="G418" s="28"/>
      <c r="H418" s="28"/>
      <c r="I418" s="28"/>
      <c r="J418" s="28"/>
      <c r="K418" s="28"/>
      <c r="L418" s="28"/>
      <c r="M418" s="28"/>
      <c r="N418" s="28"/>
      <c r="O418" s="28"/>
    </row>
    <row r="419" spans="3:15" x14ac:dyDescent="0.15">
      <c r="C419" s="28"/>
      <c r="D419" s="28"/>
      <c r="E419" s="28"/>
      <c r="F419" s="28"/>
      <c r="G419" s="28"/>
      <c r="H419" s="28"/>
      <c r="I419" s="28"/>
      <c r="J419" s="28"/>
      <c r="K419" s="28"/>
      <c r="L419" s="28"/>
      <c r="M419" s="28"/>
      <c r="N419" s="28"/>
      <c r="O419" s="28"/>
    </row>
    <row r="420" spans="3:15" x14ac:dyDescent="0.15">
      <c r="C420" s="28"/>
      <c r="D420" s="28"/>
      <c r="E420" s="28"/>
      <c r="F420" s="28"/>
      <c r="G420" s="28"/>
      <c r="H420" s="28"/>
      <c r="I420" s="28"/>
      <c r="J420" s="28"/>
      <c r="K420" s="28"/>
      <c r="L420" s="28"/>
      <c r="M420" s="28"/>
      <c r="N420" s="28"/>
      <c r="O420" s="28"/>
    </row>
    <row r="421" spans="3:15" x14ac:dyDescent="0.15">
      <c r="C421" s="28"/>
      <c r="D421" s="28"/>
      <c r="E421" s="28"/>
      <c r="F421" s="28"/>
      <c r="G421" s="28"/>
      <c r="H421" s="28"/>
      <c r="I421" s="28"/>
      <c r="J421" s="28"/>
      <c r="K421" s="28"/>
      <c r="L421" s="28"/>
      <c r="M421" s="28"/>
      <c r="N421" s="28"/>
      <c r="O421" s="28"/>
    </row>
    <row r="422" spans="3:15" x14ac:dyDescent="0.15">
      <c r="C422" s="28"/>
      <c r="D422" s="28"/>
      <c r="E422" s="28"/>
      <c r="F422" s="28"/>
      <c r="G422" s="28"/>
      <c r="H422" s="28"/>
      <c r="I422" s="28"/>
      <c r="J422" s="28"/>
      <c r="K422" s="28"/>
      <c r="L422" s="28"/>
      <c r="M422" s="28"/>
      <c r="N422" s="28"/>
      <c r="O422" s="28"/>
    </row>
    <row r="423" spans="3:15" x14ac:dyDescent="0.15">
      <c r="C423" s="28"/>
      <c r="D423" s="28"/>
      <c r="E423" s="28"/>
      <c r="F423" s="28"/>
      <c r="G423" s="28"/>
      <c r="H423" s="28"/>
      <c r="I423" s="28"/>
      <c r="J423" s="28"/>
      <c r="K423" s="28"/>
      <c r="L423" s="28"/>
      <c r="M423" s="28"/>
      <c r="N423" s="28"/>
      <c r="O423" s="28"/>
    </row>
    <row r="424" spans="3:15" x14ac:dyDescent="0.15">
      <c r="C424" s="28"/>
      <c r="D424" s="28"/>
      <c r="E424" s="28"/>
      <c r="F424" s="28"/>
      <c r="G424" s="28"/>
      <c r="H424" s="28"/>
      <c r="I424" s="28"/>
      <c r="J424" s="28"/>
      <c r="K424" s="28"/>
      <c r="L424" s="28"/>
      <c r="M424" s="28"/>
      <c r="N424" s="28"/>
      <c r="O424" s="28"/>
    </row>
    <row r="425" spans="3:15" x14ac:dyDescent="0.15">
      <c r="C425" s="28"/>
      <c r="D425" s="28"/>
      <c r="E425" s="28"/>
      <c r="F425" s="28"/>
      <c r="G425" s="28"/>
      <c r="H425" s="28"/>
      <c r="I425" s="28"/>
      <c r="J425" s="28"/>
      <c r="K425" s="28"/>
      <c r="L425" s="28"/>
      <c r="M425" s="28"/>
      <c r="N425" s="28"/>
      <c r="O425" s="28"/>
    </row>
    <row r="426" spans="3:15" x14ac:dyDescent="0.15">
      <c r="C426" s="28"/>
      <c r="D426" s="28"/>
      <c r="E426" s="28"/>
      <c r="F426" s="28"/>
      <c r="G426" s="28"/>
      <c r="H426" s="28"/>
      <c r="I426" s="28"/>
      <c r="J426" s="28"/>
      <c r="K426" s="28"/>
      <c r="L426" s="28"/>
      <c r="M426" s="28"/>
      <c r="N426" s="28"/>
      <c r="O426" s="28"/>
    </row>
    <row r="427" spans="3:15" x14ac:dyDescent="0.15">
      <c r="C427" s="28"/>
      <c r="D427" s="28"/>
      <c r="E427" s="28"/>
      <c r="F427" s="28"/>
      <c r="G427" s="28"/>
      <c r="H427" s="28"/>
      <c r="I427" s="28"/>
      <c r="J427" s="28"/>
      <c r="K427" s="28"/>
      <c r="L427" s="28"/>
      <c r="M427" s="28"/>
      <c r="N427" s="28"/>
      <c r="O427" s="28"/>
    </row>
    <row r="428" spans="3:15" x14ac:dyDescent="0.15">
      <c r="C428" s="28"/>
      <c r="D428" s="28"/>
      <c r="E428" s="28"/>
      <c r="F428" s="28"/>
      <c r="G428" s="28"/>
      <c r="H428" s="28"/>
      <c r="I428" s="28"/>
      <c r="J428" s="28"/>
      <c r="K428" s="28"/>
      <c r="L428" s="28"/>
      <c r="M428" s="28"/>
      <c r="N428" s="28"/>
      <c r="O428" s="28"/>
    </row>
    <row r="429" spans="3:15" x14ac:dyDescent="0.15">
      <c r="C429" s="28"/>
      <c r="D429" s="28"/>
      <c r="E429" s="28"/>
      <c r="F429" s="28"/>
      <c r="G429" s="28"/>
      <c r="H429" s="28"/>
      <c r="I429" s="28"/>
      <c r="J429" s="28"/>
      <c r="K429" s="28"/>
      <c r="L429" s="28"/>
      <c r="M429" s="28"/>
      <c r="N429" s="28"/>
      <c r="O429" s="28"/>
    </row>
    <row r="430" spans="3:15" x14ac:dyDescent="0.15">
      <c r="C430" s="28"/>
      <c r="D430" s="28"/>
      <c r="E430" s="28"/>
      <c r="F430" s="28"/>
      <c r="G430" s="28"/>
      <c r="H430" s="28"/>
      <c r="I430" s="28"/>
      <c r="J430" s="28"/>
      <c r="K430" s="28"/>
      <c r="L430" s="28"/>
      <c r="M430" s="28"/>
      <c r="N430" s="28"/>
      <c r="O430" s="28"/>
    </row>
    <row r="431" spans="3:15" x14ac:dyDescent="0.15">
      <c r="C431" s="28"/>
      <c r="D431" s="28"/>
      <c r="E431" s="28"/>
      <c r="F431" s="28"/>
      <c r="G431" s="28"/>
      <c r="H431" s="28"/>
      <c r="I431" s="28"/>
      <c r="J431" s="28"/>
      <c r="K431" s="28"/>
      <c r="L431" s="28"/>
      <c r="M431" s="28"/>
      <c r="N431" s="28"/>
      <c r="O431" s="28"/>
    </row>
    <row r="432" spans="3:15" x14ac:dyDescent="0.15">
      <c r="C432" s="28"/>
      <c r="D432" s="28"/>
      <c r="E432" s="28"/>
      <c r="F432" s="28"/>
      <c r="G432" s="28"/>
      <c r="H432" s="28"/>
      <c r="I432" s="28"/>
      <c r="J432" s="28"/>
      <c r="K432" s="28"/>
      <c r="L432" s="28"/>
      <c r="M432" s="28"/>
      <c r="N432" s="28"/>
      <c r="O432" s="28"/>
    </row>
    <row r="433" spans="3:15" x14ac:dyDescent="0.15">
      <c r="C433" s="28"/>
      <c r="D433" s="28"/>
      <c r="E433" s="28"/>
      <c r="F433" s="28"/>
      <c r="G433" s="28"/>
      <c r="H433" s="28"/>
      <c r="I433" s="28"/>
      <c r="J433" s="28"/>
      <c r="K433" s="28"/>
      <c r="L433" s="28"/>
      <c r="M433" s="28"/>
      <c r="N433" s="28"/>
      <c r="O433" s="28"/>
    </row>
    <row r="434" spans="3:15" x14ac:dyDescent="0.15">
      <c r="C434" s="28"/>
      <c r="D434" s="28"/>
      <c r="E434" s="28"/>
      <c r="F434" s="28"/>
      <c r="G434" s="28"/>
      <c r="H434" s="28"/>
      <c r="I434" s="28"/>
      <c r="J434" s="28"/>
      <c r="K434" s="28"/>
      <c r="L434" s="28"/>
      <c r="M434" s="28"/>
      <c r="N434" s="28"/>
      <c r="O434" s="28"/>
    </row>
    <row r="435" spans="3:15" x14ac:dyDescent="0.15">
      <c r="C435" s="28"/>
      <c r="D435" s="28"/>
      <c r="E435" s="28"/>
      <c r="F435" s="28"/>
      <c r="G435" s="28"/>
      <c r="H435" s="28"/>
      <c r="I435" s="28"/>
      <c r="J435" s="28"/>
      <c r="K435" s="28"/>
      <c r="L435" s="28"/>
      <c r="M435" s="28"/>
      <c r="N435" s="28"/>
      <c r="O435" s="28"/>
    </row>
    <row r="436" spans="3:15" x14ac:dyDescent="0.15">
      <c r="C436" s="28"/>
      <c r="D436" s="28"/>
      <c r="E436" s="28"/>
      <c r="F436" s="28"/>
      <c r="G436" s="28"/>
      <c r="H436" s="28"/>
      <c r="I436" s="28"/>
      <c r="J436" s="28"/>
      <c r="K436" s="28"/>
      <c r="L436" s="28"/>
      <c r="M436" s="28"/>
      <c r="N436" s="28"/>
      <c r="O436" s="28"/>
    </row>
    <row r="437" spans="3:15" x14ac:dyDescent="0.15">
      <c r="C437" s="28"/>
      <c r="D437" s="28"/>
      <c r="E437" s="28"/>
      <c r="F437" s="28"/>
      <c r="G437" s="28"/>
      <c r="H437" s="28"/>
      <c r="I437" s="28"/>
      <c r="J437" s="28"/>
      <c r="K437" s="28"/>
      <c r="L437" s="28"/>
      <c r="M437" s="28"/>
      <c r="N437" s="28"/>
      <c r="O437" s="28"/>
    </row>
    <row r="438" spans="3:15" x14ac:dyDescent="0.15">
      <c r="C438" s="28"/>
      <c r="D438" s="28"/>
      <c r="E438" s="28"/>
      <c r="F438" s="28"/>
      <c r="G438" s="28"/>
      <c r="H438" s="28"/>
      <c r="I438" s="28"/>
      <c r="J438" s="28"/>
      <c r="K438" s="28"/>
      <c r="L438" s="28"/>
      <c r="M438" s="28"/>
      <c r="N438" s="28"/>
      <c r="O438" s="28"/>
    </row>
    <row r="439" spans="3:15" x14ac:dyDescent="0.15">
      <c r="C439" s="28"/>
      <c r="D439" s="28"/>
      <c r="E439" s="28"/>
      <c r="F439" s="28"/>
      <c r="G439" s="28"/>
      <c r="H439" s="28"/>
      <c r="I439" s="28"/>
      <c r="J439" s="28"/>
      <c r="K439" s="28"/>
      <c r="L439" s="28"/>
      <c r="M439" s="28"/>
      <c r="N439" s="28"/>
      <c r="O439" s="28"/>
    </row>
    <row r="440" spans="3:15" x14ac:dyDescent="0.15">
      <c r="C440" s="28"/>
      <c r="D440" s="28"/>
      <c r="E440" s="28"/>
      <c r="F440" s="28"/>
      <c r="G440" s="28"/>
      <c r="H440" s="28"/>
      <c r="I440" s="28"/>
      <c r="J440" s="28"/>
      <c r="K440" s="28"/>
      <c r="L440" s="28"/>
      <c r="M440" s="28"/>
      <c r="N440" s="28"/>
      <c r="O440" s="28"/>
    </row>
    <row r="441" spans="3:15" x14ac:dyDescent="0.15">
      <c r="C441" s="28"/>
      <c r="D441" s="28"/>
      <c r="E441" s="28"/>
      <c r="F441" s="28"/>
      <c r="G441" s="28"/>
      <c r="H441" s="28"/>
      <c r="I441" s="28"/>
      <c r="J441" s="28"/>
      <c r="K441" s="28"/>
      <c r="L441" s="28"/>
      <c r="M441" s="28"/>
      <c r="N441" s="28"/>
      <c r="O441" s="28"/>
    </row>
    <row r="442" spans="3:15" x14ac:dyDescent="0.15">
      <c r="C442" s="28"/>
      <c r="D442" s="28"/>
      <c r="E442" s="28"/>
      <c r="F442" s="28"/>
      <c r="G442" s="28"/>
      <c r="H442" s="28"/>
      <c r="I442" s="28"/>
      <c r="J442" s="28"/>
      <c r="K442" s="28"/>
      <c r="L442" s="28"/>
      <c r="M442" s="28"/>
      <c r="N442" s="28"/>
      <c r="O442" s="28"/>
    </row>
    <row r="443" spans="3:15" x14ac:dyDescent="0.15">
      <c r="C443" s="28"/>
      <c r="D443" s="28"/>
      <c r="E443" s="28"/>
      <c r="F443" s="28"/>
      <c r="G443" s="28"/>
      <c r="H443" s="28"/>
      <c r="I443" s="28"/>
      <c r="J443" s="28"/>
      <c r="K443" s="28"/>
      <c r="L443" s="28"/>
      <c r="M443" s="28"/>
      <c r="N443" s="28"/>
      <c r="O443" s="28"/>
    </row>
    <row r="444" spans="3:15" x14ac:dyDescent="0.15">
      <c r="C444" s="28"/>
      <c r="D444" s="28"/>
      <c r="E444" s="28"/>
      <c r="F444" s="28"/>
      <c r="G444" s="28"/>
      <c r="H444" s="28"/>
      <c r="I444" s="28"/>
      <c r="J444" s="28"/>
      <c r="K444" s="28"/>
      <c r="L444" s="28"/>
      <c r="M444" s="28"/>
      <c r="N444" s="28"/>
      <c r="O444" s="28"/>
    </row>
    <row r="445" spans="3:15" x14ac:dyDescent="0.15">
      <c r="C445" s="28"/>
      <c r="D445" s="28"/>
      <c r="E445" s="28"/>
      <c r="F445" s="28"/>
      <c r="G445" s="28"/>
      <c r="H445" s="28"/>
      <c r="I445" s="28"/>
      <c r="J445" s="28"/>
      <c r="K445" s="28"/>
      <c r="L445" s="28"/>
      <c r="M445" s="28"/>
      <c r="N445" s="28"/>
      <c r="O445" s="28"/>
    </row>
    <row r="446" spans="3:15" x14ac:dyDescent="0.15">
      <c r="C446" s="28"/>
      <c r="D446" s="28"/>
      <c r="E446" s="28"/>
      <c r="F446" s="28"/>
      <c r="G446" s="28"/>
      <c r="H446" s="28"/>
      <c r="I446" s="28"/>
      <c r="J446" s="28"/>
      <c r="K446" s="28"/>
      <c r="L446" s="28"/>
      <c r="M446" s="28"/>
      <c r="N446" s="28"/>
      <c r="O446" s="28"/>
    </row>
    <row r="447" spans="3:15" x14ac:dyDescent="0.15">
      <c r="C447" s="28"/>
      <c r="D447" s="28"/>
      <c r="E447" s="28"/>
      <c r="F447" s="28"/>
      <c r="G447" s="28"/>
      <c r="H447" s="28"/>
      <c r="I447" s="28"/>
      <c r="J447" s="28"/>
      <c r="K447" s="28"/>
      <c r="L447" s="28"/>
      <c r="M447" s="28"/>
      <c r="N447" s="28"/>
      <c r="O447" s="28"/>
    </row>
    <row r="448" spans="3:15" x14ac:dyDescent="0.15">
      <c r="C448" s="28"/>
      <c r="D448" s="28"/>
      <c r="E448" s="28"/>
      <c r="F448" s="28"/>
      <c r="G448" s="28"/>
      <c r="H448" s="28"/>
      <c r="I448" s="28"/>
      <c r="J448" s="28"/>
      <c r="K448" s="28"/>
      <c r="L448" s="28"/>
      <c r="M448" s="28"/>
      <c r="N448" s="28"/>
      <c r="O448" s="28"/>
    </row>
    <row r="449" spans="3:15" x14ac:dyDescent="0.15">
      <c r="C449" s="28"/>
      <c r="D449" s="28"/>
      <c r="E449" s="28"/>
      <c r="F449" s="28"/>
      <c r="G449" s="28"/>
      <c r="H449" s="28"/>
      <c r="I449" s="28"/>
      <c r="J449" s="28"/>
      <c r="K449" s="28"/>
      <c r="L449" s="28"/>
      <c r="M449" s="28"/>
      <c r="N449" s="28"/>
      <c r="O449" s="28"/>
    </row>
    <row r="450" spans="3:15" x14ac:dyDescent="0.15">
      <c r="C450" s="28"/>
      <c r="D450" s="28"/>
      <c r="E450" s="28"/>
      <c r="F450" s="28"/>
      <c r="G450" s="28"/>
      <c r="H450" s="28"/>
      <c r="I450" s="28"/>
      <c r="J450" s="28"/>
      <c r="K450" s="28"/>
      <c r="L450" s="28"/>
      <c r="M450" s="28"/>
      <c r="N450" s="28"/>
      <c r="O450" s="28"/>
    </row>
    <row r="451" spans="3:15" x14ac:dyDescent="0.15">
      <c r="C451" s="28"/>
      <c r="D451" s="28"/>
      <c r="E451" s="28"/>
      <c r="F451" s="28"/>
      <c r="G451" s="28"/>
      <c r="H451" s="28"/>
      <c r="I451" s="28"/>
      <c r="J451" s="28"/>
      <c r="K451" s="28"/>
      <c r="L451" s="28"/>
      <c r="M451" s="28"/>
      <c r="N451" s="28"/>
      <c r="O451" s="28"/>
    </row>
    <row r="452" spans="3:15" x14ac:dyDescent="0.15">
      <c r="C452" s="28"/>
      <c r="D452" s="28"/>
      <c r="E452" s="28"/>
      <c r="F452" s="28"/>
      <c r="G452" s="28"/>
      <c r="H452" s="28"/>
      <c r="I452" s="28"/>
      <c r="J452" s="28"/>
      <c r="K452" s="28"/>
      <c r="L452" s="28"/>
      <c r="M452" s="28"/>
      <c r="N452" s="28"/>
      <c r="O452" s="28"/>
    </row>
    <row r="453" spans="3:15" x14ac:dyDescent="0.15">
      <c r="C453" s="28"/>
      <c r="D453" s="28"/>
      <c r="E453" s="28"/>
      <c r="F453" s="28"/>
      <c r="G453" s="28"/>
      <c r="H453" s="28"/>
      <c r="I453" s="28"/>
      <c r="J453" s="28"/>
      <c r="K453" s="28"/>
      <c r="L453" s="28"/>
      <c r="M453" s="28"/>
      <c r="N453" s="28"/>
      <c r="O453" s="28"/>
    </row>
    <row r="454" spans="3:15" x14ac:dyDescent="0.15">
      <c r="C454" s="28"/>
      <c r="D454" s="28"/>
      <c r="E454" s="28"/>
      <c r="F454" s="28"/>
      <c r="G454" s="28"/>
      <c r="H454" s="28"/>
      <c r="I454" s="28"/>
      <c r="J454" s="28"/>
      <c r="K454" s="28"/>
      <c r="L454" s="28"/>
      <c r="M454" s="28"/>
      <c r="N454" s="28"/>
      <c r="O454" s="28"/>
    </row>
    <row r="455" spans="3:15" x14ac:dyDescent="0.15">
      <c r="C455" s="28"/>
      <c r="D455" s="28"/>
      <c r="E455" s="28"/>
      <c r="F455" s="28"/>
      <c r="G455" s="28"/>
      <c r="H455" s="28"/>
      <c r="I455" s="28"/>
      <c r="J455" s="28"/>
      <c r="K455" s="28"/>
      <c r="L455" s="28"/>
      <c r="M455" s="28"/>
      <c r="N455" s="28"/>
      <c r="O455" s="28"/>
    </row>
    <row r="456" spans="3:15" x14ac:dyDescent="0.15">
      <c r="C456" s="28"/>
      <c r="D456" s="28"/>
      <c r="E456" s="28"/>
      <c r="F456" s="28"/>
      <c r="G456" s="28"/>
      <c r="H456" s="28"/>
      <c r="I456" s="28"/>
      <c r="J456" s="28"/>
      <c r="K456" s="28"/>
      <c r="L456" s="28"/>
      <c r="M456" s="28"/>
      <c r="N456" s="28"/>
      <c r="O456" s="28"/>
    </row>
    <row r="457" spans="3:15" x14ac:dyDescent="0.15">
      <c r="C457" s="28"/>
      <c r="D457" s="28"/>
      <c r="E457" s="28"/>
      <c r="F457" s="28"/>
      <c r="G457" s="28"/>
      <c r="H457" s="28"/>
      <c r="I457" s="28"/>
      <c r="J457" s="28"/>
      <c r="K457" s="28"/>
      <c r="L457" s="28"/>
      <c r="M457" s="28"/>
      <c r="N457" s="28"/>
      <c r="O457" s="28"/>
    </row>
    <row r="458" spans="3:15" x14ac:dyDescent="0.15">
      <c r="C458" s="28"/>
      <c r="D458" s="28"/>
      <c r="E458" s="28"/>
      <c r="F458" s="28"/>
      <c r="G458" s="28"/>
      <c r="H458" s="28"/>
      <c r="I458" s="28"/>
      <c r="J458" s="28"/>
      <c r="K458" s="28"/>
      <c r="L458" s="28"/>
      <c r="M458" s="28"/>
      <c r="N458" s="28"/>
      <c r="O458" s="28"/>
    </row>
    <row r="459" spans="3:15" x14ac:dyDescent="0.15">
      <c r="C459" s="28"/>
      <c r="D459" s="28"/>
      <c r="E459" s="28"/>
      <c r="F459" s="28"/>
      <c r="G459" s="28"/>
      <c r="H459" s="28"/>
      <c r="I459" s="28"/>
      <c r="J459" s="28"/>
      <c r="K459" s="28"/>
      <c r="L459" s="28"/>
      <c r="M459" s="28"/>
      <c r="N459" s="28"/>
      <c r="O459" s="28"/>
    </row>
    <row r="460" spans="3:15" x14ac:dyDescent="0.15">
      <c r="C460" s="28"/>
      <c r="D460" s="28"/>
      <c r="E460" s="28"/>
      <c r="F460" s="28"/>
      <c r="G460" s="28"/>
      <c r="H460" s="28"/>
      <c r="I460" s="28"/>
      <c r="J460" s="28"/>
      <c r="K460" s="28"/>
      <c r="L460" s="28"/>
      <c r="M460" s="28"/>
      <c r="N460" s="28"/>
      <c r="O460" s="28"/>
    </row>
    <row r="461" spans="3:15" x14ac:dyDescent="0.15">
      <c r="C461" s="28"/>
      <c r="D461" s="28"/>
      <c r="E461" s="28"/>
      <c r="F461" s="28"/>
      <c r="G461" s="28"/>
      <c r="H461" s="28"/>
      <c r="I461" s="28"/>
      <c r="J461" s="28"/>
      <c r="K461" s="28"/>
      <c r="L461" s="28"/>
      <c r="M461" s="28"/>
      <c r="N461" s="28"/>
      <c r="O461" s="28"/>
    </row>
    <row r="462" spans="3:15" x14ac:dyDescent="0.15">
      <c r="C462" s="28"/>
      <c r="D462" s="28"/>
      <c r="E462" s="28"/>
      <c r="F462" s="28"/>
      <c r="G462" s="28"/>
      <c r="H462" s="28"/>
      <c r="I462" s="28"/>
      <c r="J462" s="28"/>
      <c r="K462" s="28"/>
      <c r="L462" s="28"/>
      <c r="M462" s="28"/>
      <c r="N462" s="28"/>
      <c r="O462" s="28"/>
    </row>
    <row r="463" spans="3:15" x14ac:dyDescent="0.15">
      <c r="C463" s="28"/>
      <c r="D463" s="28"/>
      <c r="E463" s="28"/>
      <c r="F463" s="28"/>
      <c r="G463" s="28"/>
      <c r="H463" s="28"/>
      <c r="I463" s="28"/>
      <c r="J463" s="28"/>
      <c r="K463" s="28"/>
      <c r="L463" s="28"/>
      <c r="M463" s="28"/>
      <c r="N463" s="28"/>
      <c r="O463" s="28"/>
    </row>
    <row r="464" spans="3:15" x14ac:dyDescent="0.15">
      <c r="C464" s="28"/>
      <c r="D464" s="28"/>
      <c r="E464" s="28"/>
      <c r="F464" s="28"/>
      <c r="G464" s="28"/>
      <c r="H464" s="28"/>
      <c r="I464" s="28"/>
      <c r="J464" s="28"/>
      <c r="K464" s="28"/>
      <c r="L464" s="28"/>
      <c r="M464" s="28"/>
      <c r="N464" s="28"/>
      <c r="O464" s="28"/>
    </row>
    <row r="465" spans="3:15" x14ac:dyDescent="0.15">
      <c r="C465" s="28"/>
      <c r="D465" s="28"/>
      <c r="E465" s="28"/>
      <c r="F465" s="28"/>
      <c r="G465" s="28"/>
      <c r="H465" s="28"/>
      <c r="I465" s="28"/>
      <c r="J465" s="28"/>
      <c r="K465" s="28"/>
      <c r="L465" s="28"/>
      <c r="M465" s="28"/>
      <c r="N465" s="28"/>
      <c r="O465" s="28"/>
    </row>
    <row r="466" spans="3:15" x14ac:dyDescent="0.15">
      <c r="C466" s="28"/>
      <c r="D466" s="28"/>
      <c r="E466" s="28"/>
      <c r="F466" s="28"/>
      <c r="G466" s="28"/>
      <c r="H466" s="28"/>
      <c r="I466" s="28"/>
      <c r="J466" s="28"/>
      <c r="K466" s="28"/>
      <c r="L466" s="28"/>
      <c r="M466" s="28"/>
      <c r="N466" s="28"/>
      <c r="O466" s="28"/>
    </row>
    <row r="467" spans="3:15" x14ac:dyDescent="0.15">
      <c r="C467" s="28"/>
      <c r="D467" s="28"/>
      <c r="E467" s="28"/>
      <c r="F467" s="28"/>
      <c r="G467" s="28"/>
      <c r="H467" s="28"/>
      <c r="I467" s="28"/>
      <c r="J467" s="28"/>
      <c r="K467" s="28"/>
      <c r="L467" s="28"/>
      <c r="M467" s="28"/>
      <c r="N467" s="28"/>
      <c r="O467" s="28"/>
    </row>
    <row r="468" spans="3:15" x14ac:dyDescent="0.15">
      <c r="C468" s="28"/>
      <c r="D468" s="28"/>
      <c r="E468" s="28"/>
      <c r="F468" s="28"/>
      <c r="G468" s="28"/>
      <c r="H468" s="28"/>
      <c r="I468" s="28"/>
      <c r="J468" s="28"/>
      <c r="K468" s="28"/>
      <c r="L468" s="28"/>
      <c r="M468" s="28"/>
      <c r="N468" s="28"/>
      <c r="O468" s="28"/>
    </row>
    <row r="469" spans="3:15" x14ac:dyDescent="0.15">
      <c r="C469" s="28"/>
      <c r="D469" s="28"/>
      <c r="E469" s="28"/>
      <c r="F469" s="28"/>
      <c r="G469" s="28"/>
      <c r="H469" s="28"/>
      <c r="I469" s="28"/>
      <c r="J469" s="28"/>
      <c r="K469" s="28"/>
      <c r="L469" s="28"/>
      <c r="M469" s="28"/>
      <c r="N469" s="28"/>
      <c r="O469" s="28"/>
    </row>
    <row r="470" spans="3:15" x14ac:dyDescent="0.15">
      <c r="C470" s="28"/>
      <c r="D470" s="28"/>
      <c r="E470" s="28"/>
      <c r="F470" s="28"/>
      <c r="G470" s="28"/>
      <c r="H470" s="28"/>
      <c r="I470" s="28"/>
      <c r="J470" s="28"/>
      <c r="K470" s="28"/>
      <c r="L470" s="28"/>
      <c r="M470" s="28"/>
      <c r="N470" s="28"/>
      <c r="O470" s="28"/>
    </row>
    <row r="471" spans="3:15" x14ac:dyDescent="0.15">
      <c r="C471" s="28"/>
      <c r="D471" s="28"/>
      <c r="E471" s="28"/>
      <c r="F471" s="28"/>
      <c r="G471" s="28"/>
      <c r="H471" s="28"/>
      <c r="I471" s="28"/>
      <c r="J471" s="28"/>
      <c r="K471" s="28"/>
      <c r="L471" s="28"/>
      <c r="M471" s="28"/>
      <c r="N471" s="28"/>
      <c r="O471" s="28"/>
    </row>
    <row r="472" spans="3:15" x14ac:dyDescent="0.15">
      <c r="C472" s="28"/>
      <c r="D472" s="28"/>
      <c r="E472" s="28"/>
      <c r="F472" s="28"/>
      <c r="G472" s="28"/>
      <c r="H472" s="28"/>
      <c r="I472" s="28"/>
      <c r="J472" s="28"/>
      <c r="K472" s="28"/>
      <c r="L472" s="28"/>
      <c r="M472" s="28"/>
      <c r="N472" s="28"/>
      <c r="O472" s="28"/>
    </row>
    <row r="473" spans="3:15" x14ac:dyDescent="0.15">
      <c r="C473" s="28"/>
      <c r="D473" s="28"/>
      <c r="E473" s="28"/>
      <c r="F473" s="28"/>
      <c r="G473" s="28"/>
      <c r="H473" s="28"/>
      <c r="I473" s="28"/>
      <c r="J473" s="28"/>
      <c r="K473" s="28"/>
      <c r="L473" s="28"/>
      <c r="M473" s="28"/>
      <c r="N473" s="28"/>
      <c r="O473" s="28"/>
    </row>
    <row r="474" spans="3:15" x14ac:dyDescent="0.15">
      <c r="C474" s="28"/>
      <c r="D474" s="28"/>
      <c r="E474" s="28"/>
      <c r="F474" s="28"/>
      <c r="G474" s="28"/>
      <c r="H474" s="28"/>
      <c r="I474" s="28"/>
      <c r="J474" s="28"/>
      <c r="K474" s="28"/>
      <c r="L474" s="28"/>
      <c r="M474" s="28"/>
      <c r="N474" s="28"/>
      <c r="O474" s="28"/>
    </row>
    <row r="475" spans="3:15" x14ac:dyDescent="0.15">
      <c r="C475" s="28"/>
      <c r="D475" s="28"/>
      <c r="E475" s="28"/>
      <c r="F475" s="28"/>
      <c r="G475" s="28"/>
      <c r="H475" s="28"/>
      <c r="I475" s="28"/>
      <c r="J475" s="28"/>
      <c r="K475" s="28"/>
      <c r="L475" s="28"/>
      <c r="M475" s="28"/>
      <c r="N475" s="28"/>
      <c r="O475" s="28"/>
    </row>
    <row r="476" spans="3:15" x14ac:dyDescent="0.15">
      <c r="C476" s="28"/>
      <c r="D476" s="28"/>
      <c r="E476" s="28"/>
      <c r="F476" s="28"/>
      <c r="G476" s="28"/>
      <c r="H476" s="28"/>
      <c r="I476" s="28"/>
      <c r="J476" s="28"/>
      <c r="K476" s="28"/>
      <c r="L476" s="28"/>
      <c r="M476" s="28"/>
      <c r="N476" s="28"/>
      <c r="O476" s="28"/>
    </row>
    <row r="477" spans="3:15" x14ac:dyDescent="0.15">
      <c r="C477" s="28"/>
      <c r="D477" s="28"/>
      <c r="E477" s="28"/>
      <c r="F477" s="28"/>
      <c r="G477" s="28"/>
      <c r="H477" s="28"/>
      <c r="I477" s="28"/>
      <c r="J477" s="28"/>
      <c r="K477" s="28"/>
      <c r="L477" s="28"/>
      <c r="M477" s="28"/>
      <c r="N477" s="28"/>
      <c r="O477" s="28"/>
    </row>
    <row r="478" spans="3:15" x14ac:dyDescent="0.15">
      <c r="C478" s="28"/>
      <c r="D478" s="28"/>
      <c r="E478" s="28"/>
      <c r="F478" s="28"/>
      <c r="G478" s="28"/>
      <c r="H478" s="28"/>
      <c r="I478" s="28"/>
      <c r="J478" s="28"/>
      <c r="K478" s="28"/>
      <c r="L478" s="28"/>
      <c r="M478" s="28"/>
      <c r="N478" s="28"/>
      <c r="O478" s="28"/>
    </row>
    <row r="479" spans="3:15" x14ac:dyDescent="0.15">
      <c r="C479" s="28"/>
      <c r="D479" s="28"/>
      <c r="E479" s="28"/>
      <c r="F479" s="28"/>
      <c r="G479" s="28"/>
      <c r="H479" s="28"/>
      <c r="I479" s="28"/>
      <c r="J479" s="28"/>
      <c r="K479" s="28"/>
      <c r="L479" s="28"/>
      <c r="M479" s="28"/>
      <c r="N479" s="28"/>
      <c r="O479" s="28"/>
    </row>
    <row r="480" spans="3:15" x14ac:dyDescent="0.15">
      <c r="C480" s="28"/>
      <c r="D480" s="28"/>
      <c r="E480" s="28"/>
      <c r="F480" s="28"/>
      <c r="G480" s="28"/>
      <c r="H480" s="28"/>
      <c r="I480" s="28"/>
      <c r="J480" s="28"/>
      <c r="K480" s="28"/>
      <c r="L480" s="28"/>
      <c r="M480" s="28"/>
      <c r="N480" s="28"/>
      <c r="O480" s="28"/>
    </row>
    <row r="481" spans="3:15" x14ac:dyDescent="0.15">
      <c r="C481" s="28"/>
      <c r="D481" s="28"/>
      <c r="E481" s="28"/>
      <c r="F481" s="28"/>
      <c r="G481" s="28"/>
      <c r="H481" s="28"/>
      <c r="I481" s="28"/>
      <c r="J481" s="28"/>
      <c r="K481" s="28"/>
      <c r="L481" s="28"/>
      <c r="M481" s="28"/>
      <c r="N481" s="28"/>
      <c r="O481" s="28"/>
    </row>
    <row r="482" spans="3:15" x14ac:dyDescent="0.15">
      <c r="C482" s="28"/>
      <c r="D482" s="28"/>
      <c r="E482" s="28"/>
      <c r="F482" s="28"/>
      <c r="G482" s="28"/>
      <c r="H482" s="28"/>
      <c r="I482" s="28"/>
      <c r="J482" s="28"/>
      <c r="K482" s="28"/>
      <c r="L482" s="28"/>
      <c r="M482" s="28"/>
      <c r="N482" s="28"/>
      <c r="O482" s="28"/>
    </row>
    <row r="483" spans="3:15" x14ac:dyDescent="0.15">
      <c r="C483" s="28"/>
      <c r="D483" s="28"/>
      <c r="E483" s="28"/>
      <c r="F483" s="28"/>
      <c r="G483" s="28"/>
      <c r="H483" s="28"/>
      <c r="I483" s="28"/>
      <c r="J483" s="28"/>
      <c r="K483" s="28"/>
      <c r="L483" s="28"/>
      <c r="M483" s="28"/>
      <c r="N483" s="28"/>
      <c r="O483" s="28"/>
    </row>
    <row r="484" spans="3:15" x14ac:dyDescent="0.15">
      <c r="C484" s="28"/>
      <c r="D484" s="28"/>
      <c r="E484" s="28"/>
      <c r="F484" s="28"/>
      <c r="G484" s="28"/>
      <c r="H484" s="28"/>
      <c r="I484" s="28"/>
      <c r="J484" s="28"/>
      <c r="K484" s="28"/>
      <c r="L484" s="28"/>
      <c r="M484" s="28"/>
      <c r="N484" s="28"/>
      <c r="O484" s="28"/>
    </row>
    <row r="485" spans="3:15" x14ac:dyDescent="0.15">
      <c r="C485" s="28"/>
      <c r="D485" s="28"/>
      <c r="E485" s="28"/>
      <c r="F485" s="28"/>
      <c r="G485" s="28"/>
      <c r="H485" s="28"/>
      <c r="I485" s="28"/>
      <c r="J485" s="28"/>
      <c r="K485" s="28"/>
      <c r="L485" s="28"/>
      <c r="M485" s="28"/>
      <c r="N485" s="28"/>
      <c r="O485" s="28"/>
    </row>
    <row r="486" spans="3:15" x14ac:dyDescent="0.15">
      <c r="C486" s="28"/>
      <c r="D486" s="28"/>
      <c r="E486" s="28"/>
      <c r="F486" s="28"/>
      <c r="G486" s="28"/>
      <c r="H486" s="28"/>
      <c r="I486" s="28"/>
      <c r="J486" s="28"/>
      <c r="K486" s="28"/>
      <c r="L486" s="28"/>
      <c r="M486" s="28"/>
      <c r="N486" s="28"/>
      <c r="O486" s="28"/>
    </row>
    <row r="487" spans="3:15" x14ac:dyDescent="0.15">
      <c r="C487" s="28"/>
      <c r="D487" s="28"/>
      <c r="E487" s="28"/>
      <c r="F487" s="28"/>
      <c r="G487" s="28"/>
      <c r="H487" s="28"/>
      <c r="I487" s="28"/>
      <c r="J487" s="28"/>
      <c r="K487" s="28"/>
      <c r="L487" s="28"/>
      <c r="M487" s="28"/>
      <c r="N487" s="28"/>
      <c r="O487" s="28"/>
    </row>
    <row r="488" spans="3:15" x14ac:dyDescent="0.15">
      <c r="C488" s="28"/>
      <c r="D488" s="28"/>
      <c r="E488" s="28"/>
      <c r="F488" s="28"/>
      <c r="G488" s="28"/>
      <c r="H488" s="28"/>
      <c r="I488" s="28"/>
      <c r="J488" s="28"/>
      <c r="K488" s="28"/>
      <c r="L488" s="28"/>
      <c r="M488" s="28"/>
      <c r="N488" s="28"/>
      <c r="O488" s="28"/>
    </row>
    <row r="489" spans="3:15" x14ac:dyDescent="0.15">
      <c r="C489" s="28"/>
      <c r="D489" s="28"/>
      <c r="E489" s="28"/>
      <c r="F489" s="28"/>
      <c r="G489" s="28"/>
      <c r="H489" s="28"/>
      <c r="I489" s="28"/>
      <c r="J489" s="28"/>
      <c r="K489" s="28"/>
      <c r="L489" s="28"/>
      <c r="M489" s="28"/>
      <c r="N489" s="28"/>
      <c r="O489" s="28"/>
    </row>
    <row r="490" spans="3:15" x14ac:dyDescent="0.15">
      <c r="C490" s="28"/>
      <c r="D490" s="28"/>
      <c r="E490" s="28"/>
      <c r="F490" s="28"/>
      <c r="G490" s="28"/>
      <c r="H490" s="28"/>
      <c r="I490" s="28"/>
      <c r="J490" s="28"/>
      <c r="K490" s="28"/>
      <c r="L490" s="28"/>
      <c r="M490" s="28"/>
      <c r="N490" s="28"/>
      <c r="O490" s="28"/>
    </row>
    <row r="491" spans="3:15" x14ac:dyDescent="0.15">
      <c r="C491" s="28"/>
      <c r="D491" s="28"/>
      <c r="E491" s="28"/>
      <c r="F491" s="28"/>
      <c r="G491" s="28"/>
      <c r="H491" s="28"/>
      <c r="I491" s="28"/>
      <c r="J491" s="28"/>
      <c r="K491" s="28"/>
      <c r="L491" s="28"/>
      <c r="M491" s="28"/>
      <c r="N491" s="28"/>
      <c r="O491" s="28"/>
    </row>
    <row r="492" spans="3:15" x14ac:dyDescent="0.15">
      <c r="C492" s="28"/>
      <c r="D492" s="28"/>
      <c r="E492" s="28"/>
      <c r="F492" s="28"/>
      <c r="G492" s="28"/>
      <c r="H492" s="28"/>
      <c r="I492" s="28"/>
      <c r="J492" s="28"/>
      <c r="K492" s="28"/>
      <c r="L492" s="28"/>
      <c r="M492" s="28"/>
      <c r="N492" s="28"/>
      <c r="O492" s="28"/>
    </row>
    <row r="493" spans="3:15" x14ac:dyDescent="0.15">
      <c r="C493" s="28"/>
      <c r="D493" s="28"/>
      <c r="E493" s="28"/>
      <c r="F493" s="28"/>
      <c r="G493" s="28"/>
      <c r="H493" s="28"/>
      <c r="I493" s="28"/>
      <c r="J493" s="28"/>
      <c r="K493" s="28"/>
      <c r="L493" s="28"/>
      <c r="M493" s="28"/>
      <c r="N493" s="28"/>
      <c r="O493" s="28"/>
    </row>
    <row r="494" spans="3:15" x14ac:dyDescent="0.15">
      <c r="C494" s="28"/>
      <c r="D494" s="28"/>
      <c r="E494" s="28"/>
      <c r="F494" s="28"/>
      <c r="G494" s="28"/>
      <c r="H494" s="28"/>
      <c r="I494" s="28"/>
      <c r="J494" s="28"/>
      <c r="K494" s="28"/>
      <c r="L494" s="28"/>
      <c r="M494" s="28"/>
      <c r="N494" s="28"/>
      <c r="O494" s="28"/>
    </row>
    <row r="495" spans="3:15" x14ac:dyDescent="0.15">
      <c r="C495" s="28"/>
      <c r="D495" s="28"/>
      <c r="E495" s="28"/>
      <c r="F495" s="28"/>
      <c r="G495" s="28"/>
      <c r="H495" s="28"/>
      <c r="I495" s="28"/>
      <c r="J495" s="28"/>
      <c r="K495" s="28"/>
      <c r="L495" s="28"/>
      <c r="M495" s="28"/>
      <c r="N495" s="28"/>
      <c r="O495" s="28"/>
    </row>
    <row r="496" spans="3:15" x14ac:dyDescent="0.15">
      <c r="C496" s="28"/>
      <c r="D496" s="28"/>
      <c r="E496" s="28"/>
      <c r="F496" s="28"/>
      <c r="G496" s="28"/>
      <c r="H496" s="28"/>
      <c r="I496" s="28"/>
      <c r="J496" s="28"/>
      <c r="K496" s="28"/>
      <c r="L496" s="28"/>
      <c r="M496" s="28"/>
      <c r="N496" s="28"/>
      <c r="O496" s="28"/>
    </row>
    <row r="497" spans="3:15" x14ac:dyDescent="0.15">
      <c r="C497" s="28"/>
      <c r="D497" s="28"/>
      <c r="E497" s="28"/>
      <c r="F497" s="28"/>
      <c r="G497" s="28"/>
      <c r="H497" s="28"/>
      <c r="I497" s="28"/>
      <c r="J497" s="28"/>
      <c r="K497" s="28"/>
      <c r="L497" s="28"/>
      <c r="M497" s="28"/>
      <c r="N497" s="28"/>
      <c r="O497" s="28"/>
    </row>
    <row r="498" spans="3:15" x14ac:dyDescent="0.15">
      <c r="C498" s="28"/>
      <c r="D498" s="28"/>
      <c r="E498" s="28"/>
      <c r="F498" s="28"/>
      <c r="G498" s="28"/>
      <c r="H498" s="28"/>
      <c r="I498" s="28"/>
      <c r="J498" s="28"/>
      <c r="K498" s="28"/>
      <c r="L498" s="28"/>
      <c r="M498" s="28"/>
      <c r="N498" s="28"/>
      <c r="O498" s="28"/>
    </row>
    <row r="499" spans="3:15" x14ac:dyDescent="0.15">
      <c r="C499" s="28"/>
      <c r="D499" s="28"/>
      <c r="E499" s="28"/>
      <c r="F499" s="28"/>
      <c r="G499" s="28"/>
      <c r="H499" s="28"/>
      <c r="I499" s="28"/>
      <c r="J499" s="28"/>
      <c r="K499" s="28"/>
      <c r="L499" s="28"/>
      <c r="M499" s="28"/>
      <c r="N499" s="28"/>
      <c r="O499" s="28"/>
    </row>
    <row r="500" spans="3:15" x14ac:dyDescent="0.15">
      <c r="C500" s="28"/>
      <c r="D500" s="28"/>
      <c r="E500" s="28"/>
      <c r="F500" s="28"/>
      <c r="G500" s="28"/>
      <c r="H500" s="28"/>
      <c r="I500" s="28"/>
      <c r="J500" s="28"/>
      <c r="K500" s="28"/>
      <c r="L500" s="28"/>
      <c r="M500" s="28"/>
      <c r="N500" s="28"/>
      <c r="O500" s="28"/>
    </row>
    <row r="501" spans="3:15" x14ac:dyDescent="0.15">
      <c r="C501" s="28"/>
      <c r="D501" s="28"/>
      <c r="E501" s="28"/>
      <c r="F501" s="28"/>
      <c r="G501" s="28"/>
      <c r="H501" s="28"/>
      <c r="I501" s="28"/>
      <c r="J501" s="28"/>
      <c r="K501" s="28"/>
      <c r="L501" s="28"/>
      <c r="M501" s="28"/>
      <c r="N501" s="28"/>
      <c r="O501" s="28"/>
    </row>
    <row r="502" spans="3:15" x14ac:dyDescent="0.15">
      <c r="C502" s="28"/>
      <c r="D502" s="28"/>
      <c r="E502" s="28"/>
      <c r="F502" s="28"/>
      <c r="G502" s="28"/>
      <c r="H502" s="28"/>
      <c r="I502" s="28"/>
      <c r="J502" s="28"/>
      <c r="K502" s="28"/>
      <c r="L502" s="28"/>
      <c r="M502" s="28"/>
      <c r="N502" s="28"/>
      <c r="O502" s="28"/>
    </row>
    <row r="503" spans="3:15" x14ac:dyDescent="0.15">
      <c r="C503" s="28"/>
      <c r="D503" s="28"/>
      <c r="E503" s="28"/>
      <c r="F503" s="28"/>
      <c r="G503" s="28"/>
      <c r="H503" s="28"/>
      <c r="I503" s="28"/>
      <c r="J503" s="28"/>
      <c r="K503" s="28"/>
      <c r="L503" s="28"/>
      <c r="M503" s="28"/>
      <c r="N503" s="28"/>
      <c r="O503" s="28"/>
    </row>
    <row r="504" spans="3:15" x14ac:dyDescent="0.15">
      <c r="C504" s="28"/>
      <c r="D504" s="28"/>
      <c r="E504" s="28"/>
      <c r="F504" s="28"/>
      <c r="G504" s="28"/>
      <c r="H504" s="28"/>
      <c r="I504" s="28"/>
      <c r="J504" s="28"/>
      <c r="K504" s="28"/>
      <c r="L504" s="28"/>
      <c r="M504" s="28"/>
      <c r="N504" s="28"/>
      <c r="O504" s="28"/>
    </row>
    <row r="505" spans="3:15" x14ac:dyDescent="0.15">
      <c r="C505" s="28"/>
      <c r="D505" s="28"/>
      <c r="E505" s="28"/>
      <c r="F505" s="28"/>
      <c r="G505" s="28"/>
      <c r="H505" s="28"/>
      <c r="I505" s="28"/>
      <c r="J505" s="28"/>
      <c r="K505" s="28"/>
      <c r="L505" s="28"/>
      <c r="M505" s="28"/>
      <c r="N505" s="28"/>
      <c r="O505" s="28"/>
    </row>
    <row r="506" spans="3:15" x14ac:dyDescent="0.15">
      <c r="C506" s="28"/>
      <c r="D506" s="28"/>
      <c r="E506" s="28"/>
      <c r="F506" s="28"/>
      <c r="G506" s="28"/>
      <c r="H506" s="28"/>
      <c r="I506" s="28"/>
      <c r="J506" s="28"/>
      <c r="K506" s="28"/>
      <c r="L506" s="28"/>
      <c r="M506" s="28"/>
      <c r="N506" s="28"/>
      <c r="O506" s="28"/>
    </row>
    <row r="507" spans="3:15" x14ac:dyDescent="0.15">
      <c r="C507" s="28"/>
      <c r="D507" s="28"/>
      <c r="E507" s="28"/>
      <c r="F507" s="28"/>
      <c r="G507" s="28"/>
      <c r="H507" s="28"/>
      <c r="I507" s="28"/>
      <c r="J507" s="28"/>
      <c r="K507" s="28"/>
      <c r="L507" s="28"/>
      <c r="M507" s="28"/>
      <c r="N507" s="28"/>
      <c r="O507" s="28"/>
    </row>
    <row r="508" spans="3:15" x14ac:dyDescent="0.15">
      <c r="C508" s="28"/>
      <c r="D508" s="28"/>
      <c r="E508" s="28"/>
      <c r="F508" s="28"/>
      <c r="G508" s="28"/>
      <c r="H508" s="28"/>
      <c r="I508" s="28"/>
      <c r="J508" s="28"/>
      <c r="K508" s="28"/>
      <c r="L508" s="28"/>
      <c r="M508" s="28"/>
      <c r="N508" s="28"/>
      <c r="O508" s="28"/>
    </row>
    <row r="509" spans="3:15" x14ac:dyDescent="0.15">
      <c r="C509" s="28"/>
      <c r="D509" s="28"/>
      <c r="E509" s="28"/>
      <c r="F509" s="28"/>
      <c r="G509" s="28"/>
      <c r="H509" s="28"/>
      <c r="I509" s="28"/>
      <c r="J509" s="28"/>
      <c r="K509" s="28"/>
      <c r="L509" s="28"/>
      <c r="M509" s="28"/>
      <c r="N509" s="28"/>
      <c r="O509" s="28"/>
    </row>
    <row r="510" spans="3:15" x14ac:dyDescent="0.15">
      <c r="C510" s="28"/>
      <c r="D510" s="28"/>
      <c r="E510" s="28"/>
      <c r="F510" s="28"/>
      <c r="G510" s="28"/>
      <c r="H510" s="28"/>
      <c r="I510" s="28"/>
      <c r="J510" s="28"/>
      <c r="K510" s="28"/>
      <c r="L510" s="28"/>
      <c r="M510" s="28"/>
      <c r="N510" s="28"/>
      <c r="O510" s="28"/>
    </row>
    <row r="511" spans="3:15" x14ac:dyDescent="0.15">
      <c r="C511" s="28"/>
      <c r="D511" s="28"/>
      <c r="E511" s="28"/>
      <c r="F511" s="28"/>
      <c r="G511" s="28"/>
      <c r="H511" s="28"/>
      <c r="I511" s="28"/>
      <c r="J511" s="28"/>
      <c r="K511" s="28"/>
      <c r="L511" s="28"/>
      <c r="M511" s="28"/>
      <c r="N511" s="28"/>
      <c r="O511" s="28"/>
    </row>
    <row r="512" spans="3:15" x14ac:dyDescent="0.15">
      <c r="C512" s="28"/>
      <c r="D512" s="28"/>
      <c r="E512" s="28"/>
      <c r="F512" s="28"/>
      <c r="G512" s="28"/>
      <c r="H512" s="28"/>
      <c r="I512" s="28"/>
      <c r="J512" s="28"/>
      <c r="K512" s="28"/>
      <c r="L512" s="28"/>
      <c r="M512" s="28"/>
      <c r="N512" s="28"/>
      <c r="O512" s="28"/>
    </row>
    <row r="513" spans="3:15" x14ac:dyDescent="0.15">
      <c r="C513" s="28"/>
      <c r="D513" s="28"/>
      <c r="E513" s="28"/>
      <c r="F513" s="28"/>
      <c r="G513" s="28"/>
      <c r="H513" s="28"/>
      <c r="I513" s="28"/>
      <c r="J513" s="28"/>
      <c r="K513" s="28"/>
      <c r="L513" s="28"/>
      <c r="M513" s="28"/>
      <c r="N513" s="28"/>
      <c r="O513" s="28"/>
    </row>
    <row r="514" spans="3:15" x14ac:dyDescent="0.15">
      <c r="C514" s="28"/>
      <c r="D514" s="28"/>
      <c r="E514" s="28"/>
      <c r="F514" s="28"/>
      <c r="G514" s="28"/>
      <c r="H514" s="28"/>
      <c r="I514" s="28"/>
      <c r="J514" s="28"/>
      <c r="K514" s="28"/>
      <c r="L514" s="28"/>
      <c r="M514" s="28"/>
      <c r="N514" s="28"/>
      <c r="O514" s="28"/>
    </row>
    <row r="515" spans="3:15" x14ac:dyDescent="0.15">
      <c r="C515" s="28"/>
      <c r="D515" s="28"/>
      <c r="E515" s="28"/>
      <c r="F515" s="28"/>
      <c r="G515" s="28"/>
      <c r="H515" s="28"/>
      <c r="I515" s="28"/>
      <c r="J515" s="28"/>
      <c r="K515" s="28"/>
      <c r="L515" s="28"/>
      <c r="M515" s="28"/>
      <c r="N515" s="28"/>
      <c r="O515" s="28"/>
    </row>
    <row r="516" spans="3:15" x14ac:dyDescent="0.15">
      <c r="C516" s="28"/>
      <c r="D516" s="28"/>
      <c r="E516" s="28"/>
      <c r="F516" s="28"/>
      <c r="G516" s="28"/>
      <c r="H516" s="28"/>
      <c r="I516" s="28"/>
      <c r="J516" s="28"/>
      <c r="K516" s="28"/>
      <c r="L516" s="28"/>
      <c r="M516" s="28"/>
      <c r="N516" s="28"/>
      <c r="O516" s="28"/>
    </row>
    <row r="517" spans="3:15" x14ac:dyDescent="0.15">
      <c r="C517" s="28"/>
      <c r="D517" s="28"/>
      <c r="E517" s="28"/>
      <c r="F517" s="28"/>
      <c r="G517" s="28"/>
      <c r="H517" s="28"/>
      <c r="I517" s="28"/>
      <c r="J517" s="28"/>
      <c r="K517" s="28"/>
      <c r="L517" s="28"/>
      <c r="M517" s="28"/>
      <c r="N517" s="28"/>
      <c r="O517" s="28"/>
    </row>
    <row r="518" spans="3:15" x14ac:dyDescent="0.15">
      <c r="C518" s="28"/>
      <c r="D518" s="28"/>
      <c r="E518" s="28"/>
      <c r="F518" s="28"/>
      <c r="G518" s="28"/>
      <c r="H518" s="28"/>
      <c r="I518" s="28"/>
      <c r="J518" s="28"/>
      <c r="K518" s="28"/>
      <c r="L518" s="28"/>
      <c r="M518" s="28"/>
      <c r="N518" s="28"/>
      <c r="O518" s="28"/>
    </row>
    <row r="519" spans="3:15" x14ac:dyDescent="0.15">
      <c r="C519" s="28"/>
      <c r="D519" s="28"/>
      <c r="E519" s="28"/>
      <c r="F519" s="28"/>
      <c r="G519" s="28"/>
      <c r="H519" s="28"/>
      <c r="I519" s="28"/>
      <c r="J519" s="28"/>
      <c r="K519" s="28"/>
      <c r="L519" s="28"/>
      <c r="M519" s="28"/>
      <c r="N519" s="28"/>
      <c r="O519" s="28"/>
    </row>
    <row r="520" spans="3:15" x14ac:dyDescent="0.15">
      <c r="C520" s="28"/>
      <c r="D520" s="28"/>
      <c r="E520" s="28"/>
      <c r="F520" s="28"/>
      <c r="G520" s="28"/>
      <c r="H520" s="28"/>
      <c r="I520" s="28"/>
      <c r="J520" s="28"/>
      <c r="K520" s="28"/>
      <c r="L520" s="28"/>
      <c r="M520" s="28"/>
      <c r="N520" s="28"/>
      <c r="O520" s="28"/>
    </row>
    <row r="521" spans="3:15" x14ac:dyDescent="0.15">
      <c r="C521" s="28"/>
      <c r="D521" s="28"/>
      <c r="E521" s="28"/>
      <c r="F521" s="28"/>
      <c r="G521" s="28"/>
      <c r="H521" s="28"/>
      <c r="I521" s="28"/>
      <c r="J521" s="28"/>
      <c r="K521" s="28"/>
      <c r="L521" s="28"/>
      <c r="M521" s="28"/>
      <c r="N521" s="28"/>
      <c r="O521" s="28"/>
    </row>
    <row r="522" spans="3:15" x14ac:dyDescent="0.15">
      <c r="C522" s="28"/>
      <c r="D522" s="28"/>
      <c r="E522" s="28"/>
      <c r="F522" s="28"/>
      <c r="G522" s="28"/>
      <c r="H522" s="28"/>
      <c r="I522" s="28"/>
      <c r="J522" s="28"/>
      <c r="K522" s="28"/>
      <c r="L522" s="28"/>
      <c r="M522" s="28"/>
      <c r="N522" s="28"/>
      <c r="O522" s="28"/>
    </row>
    <row r="523" spans="3:15" x14ac:dyDescent="0.15">
      <c r="C523" s="28"/>
      <c r="D523" s="28"/>
      <c r="E523" s="28"/>
      <c r="F523" s="28"/>
      <c r="G523" s="28"/>
      <c r="H523" s="28"/>
      <c r="I523" s="28"/>
      <c r="J523" s="28"/>
      <c r="K523" s="28"/>
      <c r="L523" s="28"/>
      <c r="M523" s="28"/>
      <c r="N523" s="28"/>
      <c r="O523" s="28"/>
    </row>
    <row r="524" spans="3:15" x14ac:dyDescent="0.15">
      <c r="C524" s="28"/>
      <c r="D524" s="28"/>
      <c r="E524" s="28"/>
      <c r="F524" s="28"/>
      <c r="G524" s="28"/>
      <c r="H524" s="28"/>
      <c r="I524" s="28"/>
      <c r="J524" s="28"/>
      <c r="K524" s="28"/>
      <c r="L524" s="28"/>
      <c r="M524" s="28"/>
      <c r="N524" s="28"/>
      <c r="O524" s="28"/>
    </row>
    <row r="525" spans="3:15" x14ac:dyDescent="0.15">
      <c r="C525" s="28"/>
      <c r="D525" s="28"/>
      <c r="E525" s="28"/>
      <c r="F525" s="28"/>
      <c r="G525" s="28"/>
      <c r="H525" s="28"/>
      <c r="I525" s="28"/>
      <c r="J525" s="28"/>
      <c r="K525" s="28"/>
      <c r="L525" s="28"/>
      <c r="M525" s="28"/>
      <c r="N525" s="28"/>
      <c r="O525" s="28"/>
    </row>
    <row r="526" spans="3:15" x14ac:dyDescent="0.15">
      <c r="C526" s="28"/>
      <c r="D526" s="28"/>
      <c r="E526" s="28"/>
      <c r="F526" s="28"/>
      <c r="G526" s="28"/>
      <c r="H526" s="28"/>
      <c r="I526" s="28"/>
      <c r="J526" s="28"/>
      <c r="K526" s="28"/>
      <c r="L526" s="28"/>
      <c r="M526" s="28"/>
      <c r="N526" s="28"/>
      <c r="O526" s="28"/>
    </row>
    <row r="527" spans="3:15" x14ac:dyDescent="0.15">
      <c r="C527" s="28"/>
      <c r="D527" s="28"/>
      <c r="E527" s="28"/>
      <c r="F527" s="28"/>
      <c r="G527" s="28"/>
      <c r="H527" s="28"/>
      <c r="I527" s="28"/>
      <c r="J527" s="28"/>
      <c r="K527" s="28"/>
      <c r="L527" s="28"/>
      <c r="M527" s="28"/>
      <c r="N527" s="28"/>
      <c r="O527" s="28"/>
    </row>
    <row r="528" spans="3:15" x14ac:dyDescent="0.15">
      <c r="C528" s="28"/>
      <c r="D528" s="28"/>
      <c r="E528" s="28"/>
      <c r="F528" s="28"/>
      <c r="G528" s="28"/>
      <c r="H528" s="28"/>
      <c r="I528" s="28"/>
      <c r="J528" s="28"/>
      <c r="K528" s="28"/>
      <c r="L528" s="28"/>
      <c r="M528" s="28"/>
      <c r="N528" s="28"/>
      <c r="O528" s="28"/>
    </row>
    <row r="529" spans="3:15" x14ac:dyDescent="0.15">
      <c r="C529" s="28"/>
      <c r="D529" s="28"/>
      <c r="E529" s="28"/>
      <c r="F529" s="28"/>
      <c r="G529" s="28"/>
      <c r="H529" s="28"/>
      <c r="I529" s="28"/>
      <c r="J529" s="28"/>
      <c r="K529" s="28"/>
      <c r="L529" s="28"/>
      <c r="M529" s="28"/>
      <c r="N529" s="28"/>
      <c r="O529" s="28"/>
    </row>
    <row r="530" spans="3:15" x14ac:dyDescent="0.15">
      <c r="C530" s="28"/>
      <c r="D530" s="28"/>
      <c r="E530" s="28"/>
      <c r="F530" s="28"/>
      <c r="G530" s="28"/>
      <c r="H530" s="28"/>
      <c r="I530" s="28"/>
      <c r="J530" s="28"/>
      <c r="K530" s="28"/>
      <c r="L530" s="28"/>
      <c r="M530" s="28"/>
      <c r="N530" s="28"/>
      <c r="O530" s="28"/>
    </row>
    <row r="531" spans="3:15" x14ac:dyDescent="0.15">
      <c r="C531" s="28"/>
      <c r="D531" s="28"/>
      <c r="E531" s="28"/>
      <c r="F531" s="28"/>
      <c r="G531" s="28"/>
      <c r="H531" s="28"/>
      <c r="I531" s="28"/>
      <c r="J531" s="28"/>
      <c r="K531" s="28"/>
      <c r="L531" s="28"/>
      <c r="M531" s="28"/>
      <c r="N531" s="28"/>
      <c r="O531" s="28"/>
    </row>
    <row r="532" spans="3:15" x14ac:dyDescent="0.15">
      <c r="C532" s="28"/>
      <c r="D532" s="28"/>
      <c r="E532" s="28"/>
      <c r="F532" s="28"/>
      <c r="G532" s="28"/>
      <c r="H532" s="28"/>
      <c r="I532" s="28"/>
      <c r="J532" s="28"/>
      <c r="K532" s="28"/>
      <c r="L532" s="28"/>
      <c r="M532" s="28"/>
      <c r="N532" s="28"/>
      <c r="O532" s="28"/>
    </row>
    <row r="533" spans="3:15" x14ac:dyDescent="0.15">
      <c r="C533" s="28"/>
      <c r="D533" s="28"/>
      <c r="E533" s="28"/>
      <c r="F533" s="28"/>
      <c r="G533" s="28"/>
      <c r="H533" s="28"/>
      <c r="I533" s="28"/>
      <c r="J533" s="28"/>
      <c r="K533" s="28"/>
      <c r="L533" s="28"/>
      <c r="M533" s="28"/>
      <c r="N533" s="28"/>
      <c r="O533" s="28"/>
    </row>
    <row r="534" spans="3:15" x14ac:dyDescent="0.15">
      <c r="C534" s="28"/>
      <c r="D534" s="28"/>
      <c r="E534" s="28"/>
      <c r="F534" s="28"/>
      <c r="G534" s="28"/>
      <c r="H534" s="28"/>
      <c r="I534" s="28"/>
      <c r="J534" s="28"/>
      <c r="K534" s="28"/>
      <c r="L534" s="28"/>
      <c r="M534" s="28"/>
      <c r="N534" s="28"/>
      <c r="O534" s="28"/>
    </row>
    <row r="535" spans="3:15" x14ac:dyDescent="0.15">
      <c r="C535" s="28"/>
      <c r="D535" s="28"/>
      <c r="E535" s="28"/>
      <c r="F535" s="28"/>
      <c r="G535" s="28"/>
      <c r="H535" s="28"/>
      <c r="I535" s="28"/>
      <c r="J535" s="28"/>
      <c r="K535" s="28"/>
      <c r="L535" s="28"/>
      <c r="M535" s="28"/>
      <c r="N535" s="28"/>
      <c r="O535" s="28"/>
    </row>
    <row r="536" spans="3:15" x14ac:dyDescent="0.15">
      <c r="C536" s="28"/>
      <c r="D536" s="28"/>
      <c r="E536" s="28"/>
      <c r="F536" s="28"/>
      <c r="G536" s="28"/>
      <c r="H536" s="28"/>
      <c r="I536" s="28"/>
      <c r="J536" s="28"/>
      <c r="K536" s="28"/>
      <c r="L536" s="28"/>
      <c r="M536" s="28"/>
      <c r="N536" s="28"/>
      <c r="O536" s="28"/>
    </row>
    <row r="537" spans="3:15" x14ac:dyDescent="0.15">
      <c r="C537" s="28"/>
      <c r="D537" s="28"/>
      <c r="E537" s="28"/>
      <c r="F537" s="28"/>
      <c r="G537" s="28"/>
      <c r="H537" s="28"/>
      <c r="I537" s="28"/>
      <c r="J537" s="28"/>
      <c r="K537" s="28"/>
      <c r="L537" s="28"/>
      <c r="M537" s="28"/>
      <c r="N537" s="28"/>
      <c r="O537" s="28"/>
    </row>
    <row r="538" spans="3:15" x14ac:dyDescent="0.15">
      <c r="C538" s="28"/>
      <c r="D538" s="28"/>
      <c r="E538" s="28"/>
      <c r="F538" s="28"/>
      <c r="G538" s="28"/>
      <c r="H538" s="28"/>
      <c r="I538" s="28"/>
      <c r="J538" s="28"/>
      <c r="K538" s="28"/>
      <c r="L538" s="28"/>
      <c r="M538" s="28"/>
      <c r="N538" s="28"/>
      <c r="O538" s="28"/>
    </row>
    <row r="539" spans="3:15" x14ac:dyDescent="0.15">
      <c r="C539" s="28"/>
      <c r="D539" s="28"/>
      <c r="E539" s="28"/>
      <c r="F539" s="28"/>
      <c r="G539" s="28"/>
      <c r="H539" s="28"/>
      <c r="I539" s="28"/>
      <c r="J539" s="28"/>
      <c r="K539" s="28"/>
      <c r="L539" s="28"/>
      <c r="M539" s="28"/>
      <c r="N539" s="28"/>
      <c r="O539" s="28"/>
    </row>
    <row r="540" spans="3:15" x14ac:dyDescent="0.15">
      <c r="C540" s="28"/>
      <c r="D540" s="28"/>
      <c r="E540" s="28"/>
      <c r="F540" s="28"/>
      <c r="G540" s="28"/>
      <c r="H540" s="28"/>
      <c r="I540" s="28"/>
      <c r="J540" s="28"/>
      <c r="K540" s="28"/>
      <c r="L540" s="28"/>
      <c r="M540" s="28"/>
      <c r="N540" s="28"/>
      <c r="O540" s="28"/>
    </row>
    <row r="541" spans="3:15" x14ac:dyDescent="0.15">
      <c r="C541" s="28"/>
      <c r="D541" s="28"/>
      <c r="E541" s="28"/>
      <c r="F541" s="28"/>
      <c r="G541" s="28"/>
      <c r="H541" s="28"/>
      <c r="I541" s="28"/>
      <c r="J541" s="28"/>
      <c r="K541" s="28"/>
      <c r="L541" s="28"/>
      <c r="M541" s="28"/>
      <c r="N541" s="28"/>
      <c r="O541" s="28"/>
    </row>
    <row r="542" spans="3:15" x14ac:dyDescent="0.15">
      <c r="C542" s="28"/>
      <c r="D542" s="28"/>
      <c r="E542" s="28"/>
      <c r="F542" s="28"/>
      <c r="G542" s="28"/>
      <c r="H542" s="28"/>
      <c r="I542" s="28"/>
      <c r="J542" s="28"/>
      <c r="K542" s="28"/>
      <c r="L542" s="28"/>
      <c r="M542" s="28"/>
      <c r="N542" s="28"/>
      <c r="O542" s="28"/>
    </row>
    <row r="543" spans="3:15" x14ac:dyDescent="0.15">
      <c r="C543" s="28"/>
      <c r="D543" s="28"/>
      <c r="E543" s="28"/>
      <c r="F543" s="28"/>
      <c r="G543" s="28"/>
      <c r="H543" s="28"/>
      <c r="I543" s="28"/>
      <c r="J543" s="28"/>
      <c r="K543" s="28"/>
      <c r="L543" s="28"/>
      <c r="M543" s="28"/>
      <c r="N543" s="28"/>
      <c r="O543" s="28"/>
    </row>
    <row r="544" spans="3:15" x14ac:dyDescent="0.15">
      <c r="C544" s="28"/>
      <c r="D544" s="28"/>
      <c r="E544" s="28"/>
      <c r="F544" s="28"/>
      <c r="G544" s="28"/>
      <c r="H544" s="28"/>
      <c r="I544" s="28"/>
      <c r="J544" s="28"/>
      <c r="K544" s="28"/>
      <c r="L544" s="28"/>
      <c r="M544" s="28"/>
      <c r="N544" s="28"/>
      <c r="O544" s="28"/>
    </row>
    <row r="545" spans="3:15" x14ac:dyDescent="0.15">
      <c r="C545" s="28"/>
      <c r="D545" s="28"/>
      <c r="E545" s="28"/>
      <c r="F545" s="28"/>
      <c r="G545" s="28"/>
      <c r="H545" s="28"/>
      <c r="I545" s="28"/>
      <c r="J545" s="28"/>
      <c r="K545" s="28"/>
      <c r="L545" s="28"/>
      <c r="M545" s="28"/>
      <c r="N545" s="28"/>
      <c r="O545" s="28"/>
    </row>
    <row r="546" spans="3:15" x14ac:dyDescent="0.15">
      <c r="C546" s="28"/>
      <c r="D546" s="28"/>
      <c r="E546" s="28"/>
      <c r="F546" s="28"/>
      <c r="G546" s="28"/>
      <c r="H546" s="28"/>
      <c r="I546" s="28"/>
      <c r="J546" s="28"/>
      <c r="K546" s="28"/>
      <c r="L546" s="28"/>
      <c r="M546" s="28"/>
      <c r="N546" s="28"/>
      <c r="O546" s="28"/>
    </row>
    <row r="547" spans="3:15" x14ac:dyDescent="0.15">
      <c r="C547" s="28"/>
      <c r="D547" s="28"/>
      <c r="E547" s="28"/>
      <c r="F547" s="28"/>
      <c r="G547" s="28"/>
      <c r="H547" s="28"/>
      <c r="I547" s="28"/>
      <c r="J547" s="28"/>
      <c r="K547" s="28"/>
      <c r="L547" s="28"/>
      <c r="M547" s="28"/>
      <c r="N547" s="28"/>
      <c r="O547" s="28"/>
    </row>
    <row r="548" spans="3:15" x14ac:dyDescent="0.15">
      <c r="C548" s="28"/>
      <c r="D548" s="28"/>
      <c r="E548" s="28"/>
      <c r="F548" s="28"/>
      <c r="G548" s="28"/>
      <c r="H548" s="28"/>
      <c r="I548" s="28"/>
      <c r="J548" s="28"/>
      <c r="K548" s="28"/>
      <c r="L548" s="28"/>
      <c r="M548" s="28"/>
      <c r="N548" s="28"/>
      <c r="O548" s="28"/>
    </row>
    <row r="549" spans="3:15" x14ac:dyDescent="0.15">
      <c r="C549" s="28"/>
      <c r="D549" s="28"/>
      <c r="E549" s="28"/>
      <c r="F549" s="28"/>
      <c r="G549" s="28"/>
      <c r="H549" s="28"/>
      <c r="I549" s="28"/>
      <c r="J549" s="28"/>
      <c r="K549" s="28"/>
      <c r="L549" s="28"/>
      <c r="M549" s="28"/>
      <c r="N549" s="28"/>
      <c r="O549" s="28"/>
    </row>
    <row r="550" spans="3:15" x14ac:dyDescent="0.15">
      <c r="C550" s="28"/>
      <c r="D550" s="28"/>
      <c r="E550" s="28"/>
      <c r="F550" s="28"/>
      <c r="G550" s="28"/>
      <c r="H550" s="28"/>
      <c r="I550" s="28"/>
      <c r="J550" s="28"/>
      <c r="K550" s="28"/>
      <c r="L550" s="28"/>
      <c r="M550" s="28"/>
      <c r="N550" s="28"/>
      <c r="O550" s="28"/>
    </row>
    <row r="551" spans="3:15" x14ac:dyDescent="0.15">
      <c r="C551" s="28"/>
      <c r="D551" s="28"/>
      <c r="E551" s="28"/>
      <c r="F551" s="28"/>
      <c r="G551" s="28"/>
      <c r="H551" s="28"/>
      <c r="I551" s="28"/>
      <c r="J551" s="28"/>
      <c r="K551" s="28"/>
      <c r="L551" s="28"/>
      <c r="M551" s="28"/>
      <c r="N551" s="28"/>
      <c r="O551" s="28"/>
    </row>
    <row r="552" spans="3:15" x14ac:dyDescent="0.15">
      <c r="C552" s="28"/>
      <c r="D552" s="28"/>
      <c r="E552" s="28"/>
      <c r="F552" s="28"/>
      <c r="G552" s="28"/>
      <c r="H552" s="28"/>
      <c r="I552" s="28"/>
      <c r="J552" s="28"/>
      <c r="K552" s="28"/>
      <c r="L552" s="28"/>
      <c r="M552" s="28"/>
      <c r="N552" s="28"/>
      <c r="O552" s="28"/>
    </row>
    <row r="553" spans="3:15" x14ac:dyDescent="0.15">
      <c r="C553" s="28"/>
      <c r="D553" s="28"/>
      <c r="E553" s="28"/>
      <c r="F553" s="28"/>
      <c r="G553" s="28"/>
      <c r="H553" s="28"/>
      <c r="I553" s="28"/>
      <c r="J553" s="28"/>
      <c r="K553" s="28"/>
      <c r="L553" s="28"/>
      <c r="M553" s="28"/>
      <c r="N553" s="28"/>
      <c r="O553" s="28"/>
    </row>
    <row r="554" spans="3:15" x14ac:dyDescent="0.15">
      <c r="C554" s="28"/>
      <c r="D554" s="28"/>
      <c r="E554" s="28"/>
      <c r="F554" s="28"/>
      <c r="G554" s="28"/>
      <c r="H554" s="28"/>
      <c r="I554" s="28"/>
      <c r="J554" s="28"/>
      <c r="K554" s="28"/>
      <c r="L554" s="28"/>
      <c r="M554" s="28"/>
      <c r="N554" s="28"/>
      <c r="O554" s="28"/>
    </row>
    <row r="555" spans="3:15" x14ac:dyDescent="0.15">
      <c r="C555" s="28"/>
      <c r="D555" s="28"/>
      <c r="E555" s="28"/>
      <c r="F555" s="28"/>
      <c r="G555" s="28"/>
      <c r="H555" s="28"/>
      <c r="I555" s="28"/>
      <c r="J555" s="28"/>
      <c r="K555" s="28"/>
      <c r="L555" s="28"/>
      <c r="M555" s="28"/>
      <c r="N555" s="28"/>
      <c r="O555" s="28"/>
    </row>
    <row r="556" spans="3:15" x14ac:dyDescent="0.15">
      <c r="C556" s="28"/>
      <c r="D556" s="28"/>
      <c r="E556" s="28"/>
      <c r="F556" s="28"/>
      <c r="G556" s="28"/>
      <c r="H556" s="28"/>
      <c r="I556" s="28"/>
      <c r="J556" s="28"/>
      <c r="K556" s="28"/>
      <c r="L556" s="28"/>
      <c r="M556" s="28"/>
      <c r="N556" s="28"/>
      <c r="O556" s="28"/>
    </row>
    <row r="557" spans="3:15" x14ac:dyDescent="0.15">
      <c r="C557" s="28"/>
      <c r="D557" s="28"/>
      <c r="E557" s="28"/>
      <c r="F557" s="28"/>
      <c r="G557" s="28"/>
      <c r="H557" s="28"/>
      <c r="I557" s="28"/>
      <c r="J557" s="28"/>
      <c r="K557" s="28"/>
      <c r="L557" s="28"/>
      <c r="M557" s="28"/>
      <c r="N557" s="28"/>
      <c r="O557" s="28"/>
    </row>
    <row r="558" spans="3:15" x14ac:dyDescent="0.15">
      <c r="C558" s="28"/>
      <c r="D558" s="28"/>
      <c r="E558" s="28"/>
      <c r="F558" s="28"/>
      <c r="G558" s="28"/>
      <c r="H558" s="28"/>
      <c r="I558" s="28"/>
      <c r="J558" s="28"/>
      <c r="K558" s="28"/>
      <c r="L558" s="28"/>
      <c r="M558" s="28"/>
      <c r="N558" s="28"/>
      <c r="O558" s="28"/>
    </row>
    <row r="559" spans="3:15" x14ac:dyDescent="0.15">
      <c r="C559" s="28"/>
      <c r="D559" s="28"/>
      <c r="E559" s="28"/>
      <c r="F559" s="28"/>
      <c r="G559" s="28"/>
      <c r="H559" s="28"/>
      <c r="I559" s="28"/>
      <c r="J559" s="28"/>
      <c r="K559" s="28"/>
      <c r="L559" s="28"/>
      <c r="M559" s="28"/>
      <c r="N559" s="28"/>
      <c r="O559" s="28"/>
    </row>
    <row r="560" spans="3:15" x14ac:dyDescent="0.15">
      <c r="C560" s="28"/>
      <c r="D560" s="28"/>
      <c r="E560" s="28"/>
      <c r="F560" s="28"/>
      <c r="G560" s="28"/>
      <c r="H560" s="28"/>
      <c r="I560" s="28"/>
      <c r="J560" s="28"/>
      <c r="K560" s="28"/>
      <c r="L560" s="28"/>
      <c r="M560" s="28"/>
      <c r="N560" s="28"/>
      <c r="O560" s="28"/>
    </row>
    <row r="561" spans="3:15" x14ac:dyDescent="0.15">
      <c r="C561" s="28"/>
      <c r="D561" s="28"/>
      <c r="E561" s="28"/>
      <c r="F561" s="28"/>
      <c r="G561" s="28"/>
      <c r="H561" s="28"/>
      <c r="I561" s="28"/>
      <c r="J561" s="28"/>
      <c r="K561" s="28"/>
      <c r="L561" s="28"/>
      <c r="M561" s="28"/>
      <c r="N561" s="28"/>
      <c r="O561" s="28"/>
    </row>
    <row r="562" spans="3:15" x14ac:dyDescent="0.15">
      <c r="C562" s="28"/>
      <c r="D562" s="28"/>
      <c r="E562" s="28"/>
      <c r="F562" s="28"/>
      <c r="G562" s="28"/>
      <c r="H562" s="28"/>
      <c r="I562" s="28"/>
      <c r="J562" s="28"/>
      <c r="K562" s="28"/>
      <c r="L562" s="28"/>
      <c r="M562" s="28"/>
      <c r="N562" s="28"/>
      <c r="O562" s="28"/>
    </row>
    <row r="563" spans="3:15" x14ac:dyDescent="0.15">
      <c r="C563" s="28"/>
      <c r="D563" s="28"/>
      <c r="E563" s="28"/>
      <c r="F563" s="28"/>
      <c r="G563" s="28"/>
      <c r="H563" s="28"/>
      <c r="I563" s="28"/>
      <c r="J563" s="28"/>
      <c r="K563" s="28"/>
      <c r="L563" s="28"/>
      <c r="M563" s="28"/>
      <c r="N563" s="28"/>
      <c r="O563" s="28"/>
    </row>
    <row r="564" spans="3:15" x14ac:dyDescent="0.15">
      <c r="C564" s="28"/>
      <c r="D564" s="28"/>
      <c r="E564" s="28"/>
      <c r="F564" s="28"/>
      <c r="G564" s="28"/>
      <c r="H564" s="28"/>
      <c r="I564" s="28"/>
      <c r="J564" s="28"/>
      <c r="K564" s="28"/>
      <c r="L564" s="28"/>
      <c r="M564" s="28"/>
      <c r="N564" s="28"/>
      <c r="O564" s="28"/>
    </row>
    <row r="565" spans="3:15" x14ac:dyDescent="0.15">
      <c r="C565" s="28"/>
      <c r="D565" s="28"/>
      <c r="E565" s="28"/>
      <c r="F565" s="28"/>
      <c r="G565" s="28"/>
      <c r="H565" s="28"/>
      <c r="I565" s="28"/>
      <c r="J565" s="28"/>
      <c r="K565" s="28"/>
      <c r="L565" s="28"/>
      <c r="M565" s="28"/>
      <c r="N565" s="28"/>
      <c r="O565" s="28"/>
    </row>
    <row r="566" spans="3:15" x14ac:dyDescent="0.15">
      <c r="C566" s="28"/>
      <c r="D566" s="28"/>
      <c r="E566" s="28"/>
      <c r="F566" s="28"/>
      <c r="G566" s="28"/>
      <c r="H566" s="28"/>
      <c r="I566" s="28"/>
      <c r="J566" s="28"/>
      <c r="K566" s="28"/>
      <c r="L566" s="28"/>
      <c r="M566" s="28"/>
      <c r="N566" s="28"/>
      <c r="O566" s="28"/>
    </row>
    <row r="567" spans="3:15" x14ac:dyDescent="0.15">
      <c r="C567" s="28"/>
      <c r="D567" s="28"/>
      <c r="E567" s="28"/>
      <c r="F567" s="28"/>
      <c r="G567" s="28"/>
      <c r="H567" s="28"/>
      <c r="I567" s="28"/>
      <c r="J567" s="28"/>
      <c r="K567" s="28"/>
      <c r="L567" s="28"/>
      <c r="M567" s="28"/>
      <c r="N567" s="28"/>
      <c r="O567" s="28"/>
    </row>
    <row r="568" spans="3:15" x14ac:dyDescent="0.15">
      <c r="C568" s="28"/>
      <c r="D568" s="28"/>
      <c r="E568" s="28"/>
      <c r="F568" s="28"/>
      <c r="G568" s="28"/>
      <c r="H568" s="28"/>
      <c r="I568" s="28"/>
      <c r="J568" s="28"/>
      <c r="K568" s="28"/>
      <c r="L568" s="28"/>
      <c r="M568" s="28"/>
      <c r="N568" s="28"/>
      <c r="O568" s="28"/>
    </row>
    <row r="569" spans="3:15" x14ac:dyDescent="0.15">
      <c r="C569" s="28"/>
      <c r="D569" s="28"/>
      <c r="E569" s="28"/>
      <c r="F569" s="28"/>
      <c r="G569" s="28"/>
      <c r="H569" s="28"/>
      <c r="I569" s="28"/>
      <c r="J569" s="28"/>
      <c r="K569" s="28"/>
      <c r="L569" s="28"/>
      <c r="M569" s="28"/>
      <c r="N569" s="28"/>
      <c r="O569" s="28"/>
    </row>
    <row r="570" spans="3:15" x14ac:dyDescent="0.15">
      <c r="C570" s="28"/>
      <c r="D570" s="28"/>
      <c r="E570" s="28"/>
      <c r="F570" s="28"/>
      <c r="G570" s="28"/>
      <c r="H570" s="28"/>
      <c r="I570" s="28"/>
      <c r="J570" s="28"/>
      <c r="K570" s="28"/>
      <c r="L570" s="28"/>
      <c r="M570" s="28"/>
      <c r="N570" s="28"/>
      <c r="O570" s="28"/>
    </row>
    <row r="571" spans="3:15" x14ac:dyDescent="0.15">
      <c r="C571" s="28"/>
      <c r="D571" s="28"/>
      <c r="E571" s="28"/>
      <c r="F571" s="28"/>
      <c r="G571" s="28"/>
      <c r="H571" s="28"/>
      <c r="I571" s="28"/>
      <c r="J571" s="28"/>
      <c r="K571" s="28"/>
      <c r="L571" s="28"/>
      <c r="M571" s="28"/>
      <c r="N571" s="28"/>
      <c r="O571" s="28"/>
    </row>
    <row r="572" spans="3:15" x14ac:dyDescent="0.15">
      <c r="C572" s="28"/>
      <c r="D572" s="28"/>
      <c r="E572" s="28"/>
      <c r="F572" s="28"/>
      <c r="G572" s="28"/>
      <c r="H572" s="28"/>
      <c r="I572" s="28"/>
      <c r="J572" s="28"/>
      <c r="K572" s="28"/>
      <c r="L572" s="28"/>
      <c r="M572" s="28"/>
      <c r="N572" s="28"/>
      <c r="O572" s="28"/>
    </row>
    <row r="573" spans="3:15" x14ac:dyDescent="0.15">
      <c r="C573" s="28"/>
      <c r="D573" s="28"/>
      <c r="E573" s="28"/>
      <c r="F573" s="28"/>
      <c r="G573" s="28"/>
      <c r="H573" s="28"/>
      <c r="I573" s="28"/>
      <c r="J573" s="28"/>
      <c r="K573" s="28"/>
      <c r="L573" s="28"/>
      <c r="M573" s="28"/>
      <c r="N573" s="28"/>
      <c r="O573" s="28"/>
    </row>
    <row r="574" spans="3:15" x14ac:dyDescent="0.15">
      <c r="C574" s="28"/>
      <c r="D574" s="28"/>
      <c r="E574" s="28"/>
      <c r="F574" s="28"/>
      <c r="G574" s="28"/>
      <c r="H574" s="28"/>
      <c r="I574" s="28"/>
      <c r="J574" s="28"/>
      <c r="K574" s="28"/>
      <c r="L574" s="28"/>
      <c r="M574" s="28"/>
      <c r="N574" s="28"/>
      <c r="O574" s="28"/>
    </row>
    <row r="575" spans="3:15" x14ac:dyDescent="0.15">
      <c r="C575" s="28"/>
      <c r="D575" s="28"/>
      <c r="E575" s="28"/>
      <c r="F575" s="28"/>
      <c r="G575" s="28"/>
      <c r="H575" s="28"/>
      <c r="I575" s="28"/>
      <c r="J575" s="28"/>
      <c r="K575" s="28"/>
      <c r="L575" s="28"/>
      <c r="M575" s="28"/>
      <c r="N575" s="28"/>
      <c r="O575" s="28"/>
    </row>
    <row r="576" spans="3:15" x14ac:dyDescent="0.15">
      <c r="C576" s="28"/>
      <c r="D576" s="28"/>
      <c r="E576" s="28"/>
      <c r="F576" s="28"/>
      <c r="G576" s="28"/>
      <c r="H576" s="28"/>
      <c r="I576" s="28"/>
      <c r="J576" s="28"/>
      <c r="K576" s="28"/>
      <c r="L576" s="28"/>
      <c r="M576" s="28"/>
      <c r="N576" s="28"/>
      <c r="O576" s="28"/>
    </row>
    <row r="577" spans="3:15" x14ac:dyDescent="0.15">
      <c r="C577" s="28"/>
      <c r="D577" s="28"/>
      <c r="E577" s="28"/>
      <c r="F577" s="28"/>
      <c r="G577" s="28"/>
      <c r="H577" s="28"/>
      <c r="I577" s="28"/>
      <c r="J577" s="28"/>
      <c r="K577" s="28"/>
      <c r="L577" s="28"/>
      <c r="M577" s="28"/>
      <c r="N577" s="28"/>
      <c r="O577" s="28"/>
    </row>
    <row r="578" spans="3:15" x14ac:dyDescent="0.15">
      <c r="C578" s="28"/>
      <c r="D578" s="28"/>
      <c r="E578" s="28"/>
      <c r="F578" s="28"/>
      <c r="G578" s="28"/>
      <c r="H578" s="28"/>
      <c r="I578" s="28"/>
      <c r="J578" s="28"/>
      <c r="K578" s="28"/>
      <c r="L578" s="28"/>
      <c r="M578" s="28"/>
      <c r="N578" s="28"/>
      <c r="O578" s="28"/>
    </row>
    <row r="579" spans="3:15" x14ac:dyDescent="0.15">
      <c r="C579" s="28"/>
      <c r="D579" s="28"/>
      <c r="E579" s="28"/>
      <c r="F579" s="28"/>
      <c r="G579" s="28"/>
      <c r="H579" s="28"/>
      <c r="I579" s="28"/>
      <c r="J579" s="28"/>
      <c r="K579" s="28"/>
      <c r="L579" s="28"/>
      <c r="M579" s="28"/>
      <c r="N579" s="28"/>
      <c r="O579" s="28"/>
    </row>
    <row r="580" spans="3:15" x14ac:dyDescent="0.15">
      <c r="C580" s="28"/>
      <c r="D580" s="28"/>
      <c r="E580" s="28"/>
      <c r="F580" s="28"/>
      <c r="G580" s="28"/>
      <c r="H580" s="28"/>
      <c r="I580" s="28"/>
      <c r="J580" s="28"/>
      <c r="K580" s="28"/>
      <c r="L580" s="28"/>
      <c r="M580" s="28"/>
      <c r="N580" s="28"/>
      <c r="O580" s="28"/>
    </row>
    <row r="581" spans="3:15" x14ac:dyDescent="0.15">
      <c r="C581" s="28"/>
      <c r="D581" s="28"/>
      <c r="E581" s="28"/>
      <c r="F581" s="28"/>
      <c r="G581" s="28"/>
      <c r="H581" s="28"/>
      <c r="I581" s="28"/>
      <c r="J581" s="28"/>
      <c r="K581" s="28"/>
      <c r="L581" s="28"/>
      <c r="M581" s="28"/>
      <c r="N581" s="28"/>
      <c r="O581" s="28"/>
    </row>
    <row r="582" spans="3:15" x14ac:dyDescent="0.15">
      <c r="C582" s="28"/>
      <c r="D582" s="28"/>
      <c r="E582" s="28"/>
      <c r="F582" s="28"/>
      <c r="G582" s="28"/>
      <c r="H582" s="28"/>
      <c r="I582" s="28"/>
      <c r="J582" s="28"/>
      <c r="K582" s="28"/>
      <c r="L582" s="28"/>
      <c r="M582" s="28"/>
      <c r="N582" s="28"/>
      <c r="O582" s="28"/>
    </row>
    <row r="583" spans="3:15" x14ac:dyDescent="0.15">
      <c r="C583" s="28"/>
      <c r="D583" s="28"/>
      <c r="E583" s="28"/>
      <c r="F583" s="28"/>
      <c r="G583" s="28"/>
      <c r="H583" s="28"/>
      <c r="I583" s="28"/>
      <c r="J583" s="28"/>
      <c r="K583" s="28"/>
      <c r="L583" s="28"/>
      <c r="M583" s="28"/>
      <c r="N583" s="28"/>
      <c r="O583" s="28"/>
    </row>
    <row r="584" spans="3:15" x14ac:dyDescent="0.15">
      <c r="C584" s="28"/>
      <c r="D584" s="28"/>
      <c r="E584" s="28"/>
      <c r="F584" s="28"/>
      <c r="G584" s="28"/>
      <c r="H584" s="28"/>
      <c r="I584" s="28"/>
      <c r="J584" s="28"/>
      <c r="K584" s="28"/>
      <c r="L584" s="28"/>
      <c r="M584" s="28"/>
      <c r="N584" s="28"/>
      <c r="O584" s="28"/>
    </row>
    <row r="585" spans="3:15" x14ac:dyDescent="0.15">
      <c r="C585" s="28"/>
      <c r="D585" s="28"/>
      <c r="E585" s="28"/>
      <c r="F585" s="28"/>
      <c r="G585" s="28"/>
      <c r="H585" s="28"/>
      <c r="I585" s="28"/>
      <c r="J585" s="28"/>
      <c r="K585" s="28"/>
      <c r="L585" s="28"/>
      <c r="M585" s="28"/>
      <c r="N585" s="28"/>
      <c r="O585" s="28"/>
    </row>
    <row r="586" spans="3:15" x14ac:dyDescent="0.15">
      <c r="C586" s="28"/>
      <c r="D586" s="28"/>
      <c r="E586" s="28"/>
      <c r="F586" s="28"/>
      <c r="G586" s="28"/>
      <c r="H586" s="28"/>
      <c r="I586" s="28"/>
      <c r="J586" s="28"/>
      <c r="K586" s="28"/>
      <c r="L586" s="28"/>
      <c r="M586" s="28"/>
      <c r="N586" s="28"/>
      <c r="O586" s="28"/>
    </row>
    <row r="587" spans="3:15" x14ac:dyDescent="0.15">
      <c r="C587" s="28"/>
      <c r="D587" s="28"/>
      <c r="E587" s="28"/>
      <c r="F587" s="28"/>
      <c r="G587" s="28"/>
      <c r="H587" s="28"/>
      <c r="I587" s="28"/>
      <c r="J587" s="28"/>
      <c r="K587" s="28"/>
      <c r="L587" s="28"/>
      <c r="M587" s="28"/>
      <c r="N587" s="28"/>
      <c r="O587" s="28"/>
    </row>
    <row r="588" spans="3:15" x14ac:dyDescent="0.15">
      <c r="C588" s="28"/>
      <c r="D588" s="28"/>
      <c r="E588" s="28"/>
      <c r="F588" s="28"/>
      <c r="G588" s="28"/>
      <c r="H588" s="28"/>
      <c r="I588" s="28"/>
      <c r="J588" s="28"/>
      <c r="K588" s="28"/>
      <c r="L588" s="28"/>
      <c r="M588" s="28"/>
      <c r="N588" s="28"/>
      <c r="O588" s="28"/>
    </row>
    <row r="589" spans="3:15" x14ac:dyDescent="0.15">
      <c r="C589" s="28"/>
      <c r="D589" s="28"/>
      <c r="E589" s="28"/>
      <c r="F589" s="28"/>
      <c r="G589" s="28"/>
      <c r="H589" s="28"/>
      <c r="I589" s="28"/>
      <c r="J589" s="28"/>
      <c r="K589" s="28"/>
      <c r="L589" s="28"/>
      <c r="M589" s="28"/>
      <c r="N589" s="28"/>
      <c r="O589" s="28"/>
    </row>
    <row r="590" spans="3:15" x14ac:dyDescent="0.15">
      <c r="C590" s="28"/>
      <c r="D590" s="28"/>
      <c r="E590" s="28"/>
      <c r="F590" s="28"/>
      <c r="G590" s="28"/>
      <c r="H590" s="28"/>
      <c r="I590" s="28"/>
      <c r="J590" s="28"/>
      <c r="K590" s="28"/>
      <c r="L590" s="28"/>
      <c r="M590" s="28"/>
      <c r="N590" s="28"/>
      <c r="O590" s="28"/>
    </row>
    <row r="591" spans="3:15" x14ac:dyDescent="0.15">
      <c r="C591" s="28"/>
      <c r="D591" s="28"/>
      <c r="E591" s="28"/>
      <c r="F591" s="28"/>
      <c r="G591" s="28"/>
      <c r="H591" s="28"/>
      <c r="I591" s="28"/>
      <c r="J591" s="28"/>
      <c r="K591" s="28"/>
      <c r="L591" s="28"/>
      <c r="M591" s="28"/>
      <c r="N591" s="28"/>
      <c r="O591" s="28"/>
    </row>
    <row r="592" spans="3:15" x14ac:dyDescent="0.15">
      <c r="C592" s="28"/>
      <c r="D592" s="28"/>
      <c r="E592" s="28"/>
      <c r="F592" s="28"/>
      <c r="G592" s="28"/>
      <c r="H592" s="28"/>
      <c r="I592" s="28"/>
      <c r="J592" s="28"/>
      <c r="K592" s="28"/>
      <c r="L592" s="28"/>
      <c r="M592" s="28"/>
      <c r="N592" s="28"/>
      <c r="O592" s="28"/>
    </row>
    <row r="593" spans="3:15" x14ac:dyDescent="0.15">
      <c r="C593" s="28"/>
      <c r="D593" s="28"/>
      <c r="E593" s="28"/>
      <c r="F593" s="28"/>
      <c r="G593" s="28"/>
      <c r="H593" s="28"/>
      <c r="I593" s="28"/>
      <c r="J593" s="28"/>
      <c r="K593" s="28"/>
      <c r="L593" s="28"/>
      <c r="M593" s="28"/>
      <c r="N593" s="28"/>
      <c r="O593" s="28"/>
    </row>
    <row r="594" spans="3:15" x14ac:dyDescent="0.15">
      <c r="C594" s="28"/>
      <c r="D594" s="28"/>
      <c r="E594" s="28"/>
      <c r="F594" s="28"/>
      <c r="G594" s="28"/>
      <c r="H594" s="28"/>
      <c r="I594" s="28"/>
      <c r="J594" s="28"/>
      <c r="K594" s="28"/>
      <c r="L594" s="28"/>
      <c r="M594" s="28"/>
      <c r="N594" s="28"/>
      <c r="O594" s="28"/>
    </row>
    <row r="595" spans="3:15" x14ac:dyDescent="0.15">
      <c r="C595" s="28"/>
      <c r="D595" s="28"/>
      <c r="E595" s="28"/>
      <c r="F595" s="28"/>
      <c r="G595" s="28"/>
      <c r="H595" s="28"/>
      <c r="I595" s="28"/>
      <c r="J595" s="28"/>
      <c r="K595" s="28"/>
      <c r="L595" s="28"/>
      <c r="M595" s="28"/>
      <c r="N595" s="28"/>
      <c r="O595" s="28"/>
    </row>
    <row r="596" spans="3:15" x14ac:dyDescent="0.15">
      <c r="C596" s="28"/>
      <c r="D596" s="28"/>
      <c r="E596" s="28"/>
      <c r="F596" s="28"/>
      <c r="G596" s="28"/>
      <c r="H596" s="28"/>
      <c r="I596" s="28"/>
      <c r="J596" s="28"/>
      <c r="K596" s="28"/>
      <c r="L596" s="28"/>
      <c r="M596" s="28"/>
      <c r="N596" s="28"/>
      <c r="O596" s="28"/>
    </row>
    <row r="597" spans="3:15" x14ac:dyDescent="0.15">
      <c r="C597" s="28"/>
      <c r="D597" s="28"/>
      <c r="E597" s="28"/>
      <c r="F597" s="28"/>
      <c r="G597" s="28"/>
      <c r="H597" s="28"/>
      <c r="I597" s="28"/>
      <c r="J597" s="28"/>
      <c r="K597" s="28"/>
      <c r="L597" s="28"/>
      <c r="M597" s="28"/>
      <c r="N597" s="28"/>
      <c r="O597" s="28"/>
    </row>
    <row r="598" spans="3:15" x14ac:dyDescent="0.15">
      <c r="C598" s="28"/>
      <c r="D598" s="28"/>
      <c r="E598" s="28"/>
      <c r="F598" s="28"/>
      <c r="G598" s="28"/>
      <c r="H598" s="28"/>
      <c r="I598" s="28"/>
      <c r="J598" s="28"/>
      <c r="K598" s="28"/>
      <c r="L598" s="28"/>
      <c r="M598" s="28"/>
      <c r="N598" s="28"/>
      <c r="O598" s="28"/>
    </row>
    <row r="599" spans="3:15" x14ac:dyDescent="0.15">
      <c r="C599" s="28"/>
      <c r="D599" s="28"/>
      <c r="E599" s="28"/>
      <c r="F599" s="28"/>
      <c r="G599" s="28"/>
      <c r="H599" s="28"/>
      <c r="I599" s="28"/>
      <c r="J599" s="28"/>
      <c r="K599" s="28"/>
      <c r="L599" s="28"/>
      <c r="M599" s="28"/>
      <c r="N599" s="28"/>
      <c r="O599" s="28"/>
    </row>
    <row r="600" spans="3:15" x14ac:dyDescent="0.15">
      <c r="C600" s="28"/>
      <c r="D600" s="28"/>
      <c r="E600" s="28"/>
      <c r="F600" s="28"/>
      <c r="G600" s="28"/>
      <c r="H600" s="28"/>
      <c r="I600" s="28"/>
      <c r="J600" s="28"/>
      <c r="K600" s="28"/>
      <c r="L600" s="28"/>
      <c r="M600" s="28"/>
      <c r="N600" s="28"/>
      <c r="O600" s="28"/>
    </row>
    <row r="601" spans="3:15" x14ac:dyDescent="0.15">
      <c r="C601" s="28"/>
      <c r="D601" s="28"/>
      <c r="E601" s="28"/>
      <c r="F601" s="28"/>
      <c r="G601" s="28"/>
      <c r="H601" s="28"/>
      <c r="I601" s="28"/>
      <c r="J601" s="28"/>
      <c r="K601" s="28"/>
      <c r="L601" s="28"/>
      <c r="M601" s="28"/>
      <c r="N601" s="28"/>
      <c r="O601" s="28"/>
    </row>
    <row r="602" spans="3:15" x14ac:dyDescent="0.15">
      <c r="C602" s="28"/>
      <c r="D602" s="28"/>
      <c r="E602" s="28"/>
      <c r="F602" s="28"/>
      <c r="G602" s="28"/>
      <c r="H602" s="28"/>
      <c r="I602" s="28"/>
      <c r="J602" s="28"/>
      <c r="K602" s="28"/>
      <c r="L602" s="28"/>
      <c r="M602" s="28"/>
      <c r="N602" s="28"/>
      <c r="O602" s="28"/>
    </row>
    <row r="603" spans="3:15" x14ac:dyDescent="0.15">
      <c r="C603" s="28"/>
      <c r="D603" s="28"/>
      <c r="E603" s="28"/>
      <c r="F603" s="28"/>
      <c r="G603" s="28"/>
      <c r="H603" s="28"/>
      <c r="I603" s="28"/>
      <c r="J603" s="28"/>
      <c r="K603" s="28"/>
      <c r="L603" s="28"/>
      <c r="M603" s="28"/>
      <c r="N603" s="28"/>
      <c r="O603" s="28"/>
    </row>
    <row r="604" spans="3:15" x14ac:dyDescent="0.15">
      <c r="C604" s="28"/>
      <c r="D604" s="28"/>
      <c r="E604" s="28"/>
      <c r="F604" s="28"/>
      <c r="G604" s="28"/>
      <c r="H604" s="28"/>
      <c r="I604" s="28"/>
      <c r="J604" s="28"/>
      <c r="K604" s="28"/>
      <c r="L604" s="28"/>
      <c r="M604" s="28"/>
      <c r="N604" s="28"/>
      <c r="O604" s="28"/>
    </row>
    <row r="605" spans="3:15" x14ac:dyDescent="0.15">
      <c r="C605" s="28"/>
      <c r="D605" s="28"/>
      <c r="E605" s="28"/>
      <c r="F605" s="28"/>
      <c r="G605" s="28"/>
      <c r="H605" s="28"/>
      <c r="I605" s="28"/>
      <c r="J605" s="28"/>
      <c r="K605" s="28"/>
      <c r="L605" s="28"/>
      <c r="M605" s="28"/>
      <c r="N605" s="28"/>
      <c r="O605" s="28"/>
    </row>
    <row r="606" spans="3:15" x14ac:dyDescent="0.15">
      <c r="C606" s="28"/>
      <c r="D606" s="28"/>
      <c r="E606" s="28"/>
      <c r="F606" s="28"/>
      <c r="G606" s="28"/>
      <c r="H606" s="28"/>
      <c r="I606" s="28"/>
      <c r="J606" s="28"/>
      <c r="K606" s="28"/>
      <c r="L606" s="28"/>
      <c r="M606" s="28"/>
      <c r="N606" s="28"/>
      <c r="O606" s="28"/>
    </row>
    <row r="607" spans="3:15" x14ac:dyDescent="0.15">
      <c r="C607" s="28"/>
      <c r="D607" s="28"/>
      <c r="E607" s="28"/>
      <c r="F607" s="28"/>
      <c r="G607" s="28"/>
      <c r="H607" s="28"/>
      <c r="I607" s="28"/>
      <c r="J607" s="28"/>
      <c r="K607" s="28"/>
      <c r="L607" s="28"/>
      <c r="M607" s="28"/>
      <c r="N607" s="28"/>
      <c r="O607" s="28"/>
    </row>
    <row r="608" spans="3:15" x14ac:dyDescent="0.15">
      <c r="C608" s="28"/>
      <c r="D608" s="28"/>
      <c r="E608" s="28"/>
      <c r="F608" s="28"/>
      <c r="G608" s="28"/>
      <c r="H608" s="28"/>
      <c r="I608" s="28"/>
      <c r="J608" s="28"/>
      <c r="K608" s="28"/>
      <c r="L608" s="28"/>
      <c r="M608" s="28"/>
      <c r="N608" s="28"/>
      <c r="O608" s="28"/>
    </row>
    <row r="609" spans="3:15" x14ac:dyDescent="0.15">
      <c r="C609" s="28"/>
      <c r="D609" s="28"/>
      <c r="E609" s="28"/>
      <c r="F609" s="28"/>
      <c r="G609" s="28"/>
      <c r="H609" s="28"/>
      <c r="I609" s="28"/>
      <c r="J609" s="28"/>
      <c r="K609" s="28"/>
      <c r="L609" s="28"/>
      <c r="M609" s="28"/>
      <c r="N609" s="28"/>
      <c r="O609" s="28"/>
    </row>
    <row r="610" spans="3:15" x14ac:dyDescent="0.15">
      <c r="C610" s="28"/>
      <c r="D610" s="28"/>
      <c r="E610" s="28"/>
      <c r="F610" s="28"/>
      <c r="G610" s="28"/>
      <c r="H610" s="28"/>
      <c r="I610" s="28"/>
      <c r="J610" s="28"/>
      <c r="K610" s="28"/>
      <c r="L610" s="28"/>
      <c r="M610" s="28"/>
      <c r="N610" s="28"/>
      <c r="O610" s="28"/>
    </row>
    <row r="611" spans="3:15" x14ac:dyDescent="0.15">
      <c r="C611" s="28"/>
      <c r="D611" s="28"/>
      <c r="E611" s="28"/>
      <c r="F611" s="28"/>
      <c r="G611" s="28"/>
      <c r="H611" s="28"/>
      <c r="I611" s="28"/>
      <c r="J611" s="28"/>
      <c r="K611" s="28"/>
      <c r="L611" s="28"/>
      <c r="M611" s="28"/>
      <c r="N611" s="28"/>
      <c r="O611" s="28"/>
    </row>
    <row r="612" spans="3:15" x14ac:dyDescent="0.15">
      <c r="C612" s="28"/>
      <c r="D612" s="28"/>
      <c r="E612" s="28"/>
      <c r="F612" s="28"/>
      <c r="G612" s="28"/>
      <c r="H612" s="28"/>
      <c r="I612" s="28"/>
      <c r="J612" s="28"/>
      <c r="K612" s="28"/>
      <c r="L612" s="28"/>
      <c r="M612" s="28"/>
      <c r="N612" s="28"/>
      <c r="O612" s="28"/>
    </row>
    <row r="613" spans="3:15" x14ac:dyDescent="0.15">
      <c r="C613" s="28"/>
      <c r="D613" s="28"/>
      <c r="E613" s="28"/>
      <c r="F613" s="28"/>
      <c r="G613" s="28"/>
      <c r="H613" s="28"/>
      <c r="I613" s="28"/>
      <c r="J613" s="28"/>
      <c r="K613" s="28"/>
      <c r="L613" s="28"/>
      <c r="M613" s="28"/>
      <c r="N613" s="28"/>
      <c r="O613" s="28"/>
    </row>
    <row r="614" spans="3:15" x14ac:dyDescent="0.15">
      <c r="C614" s="28"/>
      <c r="D614" s="28"/>
      <c r="E614" s="28"/>
      <c r="F614" s="28"/>
      <c r="G614" s="28"/>
      <c r="H614" s="28"/>
      <c r="I614" s="28"/>
      <c r="J614" s="28"/>
      <c r="K614" s="28"/>
      <c r="L614" s="28"/>
      <c r="M614" s="28"/>
      <c r="N614" s="28"/>
      <c r="O614" s="28"/>
    </row>
    <row r="615" spans="3:15" x14ac:dyDescent="0.15">
      <c r="C615" s="28"/>
      <c r="D615" s="28"/>
      <c r="E615" s="28"/>
      <c r="F615" s="28"/>
      <c r="G615" s="28"/>
      <c r="H615" s="28"/>
      <c r="I615" s="28"/>
      <c r="J615" s="28"/>
      <c r="K615" s="28"/>
      <c r="L615" s="28"/>
      <c r="M615" s="28"/>
      <c r="N615" s="28"/>
      <c r="O615" s="28"/>
    </row>
    <row r="616" spans="3:15" x14ac:dyDescent="0.15">
      <c r="C616" s="28"/>
      <c r="D616" s="28"/>
      <c r="E616" s="28"/>
      <c r="F616" s="28"/>
      <c r="G616" s="28"/>
      <c r="H616" s="28"/>
      <c r="I616" s="28"/>
      <c r="J616" s="28"/>
      <c r="K616" s="28"/>
      <c r="L616" s="28"/>
      <c r="M616" s="28"/>
      <c r="N616" s="28"/>
      <c r="O616" s="28"/>
    </row>
    <row r="617" spans="3:15" x14ac:dyDescent="0.15">
      <c r="C617" s="28"/>
      <c r="D617" s="28"/>
      <c r="E617" s="28"/>
      <c r="F617" s="28"/>
      <c r="G617" s="28"/>
      <c r="H617" s="28"/>
      <c r="I617" s="28"/>
      <c r="J617" s="28"/>
      <c r="K617" s="28"/>
      <c r="L617" s="28"/>
      <c r="M617" s="28"/>
      <c r="N617" s="28"/>
      <c r="O617" s="28"/>
    </row>
    <row r="618" spans="3:15" x14ac:dyDescent="0.15">
      <c r="C618" s="28"/>
      <c r="D618" s="28"/>
      <c r="E618" s="28"/>
      <c r="F618" s="28"/>
      <c r="G618" s="28"/>
      <c r="H618" s="28"/>
      <c r="I618" s="28"/>
      <c r="J618" s="28"/>
      <c r="K618" s="28"/>
      <c r="L618" s="28"/>
      <c r="M618" s="28"/>
      <c r="N618" s="28"/>
      <c r="O618" s="28"/>
    </row>
    <row r="619" spans="3:15" x14ac:dyDescent="0.15">
      <c r="C619" s="28"/>
      <c r="D619" s="28"/>
      <c r="E619" s="28"/>
      <c r="F619" s="28"/>
      <c r="G619" s="28"/>
      <c r="H619" s="28"/>
      <c r="I619" s="28"/>
      <c r="J619" s="28"/>
      <c r="K619" s="28"/>
      <c r="L619" s="28"/>
      <c r="M619" s="28"/>
      <c r="N619" s="28"/>
      <c r="O619" s="28"/>
    </row>
    <row r="620" spans="3:15" x14ac:dyDescent="0.15">
      <c r="C620" s="28"/>
      <c r="D620" s="28"/>
      <c r="E620" s="28"/>
      <c r="F620" s="28"/>
      <c r="G620" s="28"/>
      <c r="H620" s="28"/>
      <c r="I620" s="28"/>
      <c r="J620" s="28"/>
      <c r="K620" s="28"/>
      <c r="L620" s="28"/>
      <c r="M620" s="28"/>
      <c r="N620" s="28"/>
      <c r="O620" s="28"/>
    </row>
    <row r="621" spans="3:15" x14ac:dyDescent="0.15">
      <c r="C621" s="28"/>
      <c r="D621" s="28"/>
      <c r="E621" s="28"/>
      <c r="F621" s="28"/>
      <c r="G621" s="28"/>
      <c r="H621" s="28"/>
      <c r="I621" s="28"/>
      <c r="J621" s="28"/>
      <c r="K621" s="28"/>
      <c r="L621" s="28"/>
      <c r="M621" s="28"/>
      <c r="N621" s="28"/>
      <c r="O621" s="28"/>
    </row>
    <row r="622" spans="3:15" x14ac:dyDescent="0.15">
      <c r="C622" s="28"/>
      <c r="D622" s="28"/>
      <c r="E622" s="28"/>
      <c r="F622" s="28"/>
      <c r="G622" s="28"/>
      <c r="H622" s="28"/>
      <c r="I622" s="28"/>
      <c r="J622" s="28"/>
      <c r="K622" s="28"/>
      <c r="L622" s="28"/>
      <c r="M622" s="28"/>
      <c r="N622" s="28"/>
      <c r="O622" s="28"/>
    </row>
    <row r="623" spans="3:15" x14ac:dyDescent="0.15">
      <c r="C623" s="28"/>
      <c r="D623" s="28"/>
      <c r="E623" s="28"/>
      <c r="F623" s="28"/>
      <c r="G623" s="28"/>
      <c r="H623" s="28"/>
      <c r="I623" s="28"/>
      <c r="J623" s="28"/>
      <c r="K623" s="28"/>
      <c r="L623" s="28"/>
      <c r="M623" s="28"/>
      <c r="N623" s="28"/>
      <c r="O623" s="28"/>
    </row>
    <row r="624" spans="3:15" x14ac:dyDescent="0.15">
      <c r="C624" s="28"/>
      <c r="D624" s="28"/>
      <c r="E624" s="28"/>
      <c r="F624" s="28"/>
      <c r="G624" s="28"/>
      <c r="H624" s="28"/>
      <c r="I624" s="28"/>
      <c r="J624" s="28"/>
      <c r="K624" s="28"/>
      <c r="L624" s="28"/>
      <c r="M624" s="28"/>
      <c r="N624" s="28"/>
      <c r="O624" s="28"/>
    </row>
    <row r="625" spans="3:15" x14ac:dyDescent="0.15">
      <c r="C625" s="28"/>
      <c r="D625" s="28"/>
      <c r="E625" s="28"/>
      <c r="F625" s="28"/>
      <c r="G625" s="28"/>
      <c r="H625" s="28"/>
      <c r="I625" s="28"/>
      <c r="J625" s="28"/>
      <c r="K625" s="28"/>
      <c r="L625" s="28"/>
      <c r="M625" s="28"/>
      <c r="N625" s="28"/>
      <c r="O625" s="28"/>
    </row>
    <row r="626" spans="3:15" x14ac:dyDescent="0.15">
      <c r="C626" s="28"/>
      <c r="D626" s="28"/>
      <c r="E626" s="28"/>
      <c r="F626" s="28"/>
      <c r="G626" s="28"/>
      <c r="H626" s="28"/>
      <c r="I626" s="28"/>
      <c r="J626" s="28"/>
      <c r="K626" s="28"/>
      <c r="L626" s="28"/>
      <c r="M626" s="28"/>
      <c r="N626" s="28"/>
      <c r="O626" s="28"/>
    </row>
    <row r="627" spans="3:15" x14ac:dyDescent="0.15">
      <c r="C627" s="28"/>
      <c r="D627" s="28"/>
      <c r="E627" s="28"/>
      <c r="F627" s="28"/>
      <c r="G627" s="28"/>
      <c r="H627" s="28"/>
      <c r="I627" s="28"/>
      <c r="J627" s="28"/>
      <c r="K627" s="28"/>
      <c r="L627" s="28"/>
      <c r="M627" s="28"/>
      <c r="N627" s="28"/>
      <c r="O627" s="28"/>
    </row>
    <row r="628" spans="3:15" x14ac:dyDescent="0.15">
      <c r="C628" s="28"/>
      <c r="D628" s="28"/>
      <c r="E628" s="28"/>
      <c r="F628" s="28"/>
      <c r="G628" s="28"/>
      <c r="H628" s="28"/>
      <c r="I628" s="28"/>
      <c r="J628" s="28"/>
      <c r="K628" s="28"/>
      <c r="L628" s="28"/>
      <c r="M628" s="28"/>
      <c r="N628" s="28"/>
      <c r="O628" s="28"/>
    </row>
    <row r="629" spans="3:15" x14ac:dyDescent="0.15">
      <c r="C629" s="28"/>
      <c r="D629" s="28"/>
      <c r="E629" s="28"/>
      <c r="F629" s="28"/>
      <c r="G629" s="28"/>
      <c r="H629" s="28"/>
      <c r="I629" s="28"/>
      <c r="J629" s="28"/>
      <c r="K629" s="28"/>
      <c r="L629" s="28"/>
      <c r="M629" s="28"/>
      <c r="N629" s="28"/>
      <c r="O629" s="28"/>
    </row>
    <row r="630" spans="3:15" x14ac:dyDescent="0.15">
      <c r="C630" s="28"/>
      <c r="D630" s="28"/>
      <c r="E630" s="28"/>
      <c r="F630" s="28"/>
      <c r="G630" s="28"/>
      <c r="H630" s="28"/>
      <c r="I630" s="28"/>
      <c r="J630" s="28"/>
      <c r="K630" s="28"/>
      <c r="L630" s="28"/>
      <c r="M630" s="28"/>
      <c r="N630" s="28"/>
      <c r="O630" s="28"/>
    </row>
    <row r="631" spans="3:15" x14ac:dyDescent="0.15">
      <c r="C631" s="28"/>
      <c r="D631" s="28"/>
      <c r="E631" s="28"/>
      <c r="F631" s="28"/>
      <c r="G631" s="28"/>
      <c r="H631" s="28"/>
      <c r="I631" s="28"/>
      <c r="J631" s="28"/>
      <c r="K631" s="28"/>
      <c r="L631" s="28"/>
      <c r="M631" s="28"/>
      <c r="N631" s="28"/>
      <c r="O631" s="28"/>
    </row>
    <row r="632" spans="3:15" x14ac:dyDescent="0.15">
      <c r="C632" s="28"/>
      <c r="D632" s="28"/>
      <c r="E632" s="28"/>
      <c r="F632" s="28"/>
      <c r="G632" s="28"/>
      <c r="H632" s="28"/>
      <c r="I632" s="28"/>
      <c r="J632" s="28"/>
      <c r="K632" s="28"/>
      <c r="L632" s="28"/>
      <c r="M632" s="28"/>
      <c r="N632" s="28"/>
      <c r="O632" s="28"/>
    </row>
    <row r="633" spans="3:15" x14ac:dyDescent="0.15">
      <c r="C633" s="28"/>
      <c r="D633" s="28"/>
      <c r="E633" s="28"/>
      <c r="F633" s="28"/>
      <c r="G633" s="28"/>
      <c r="H633" s="28"/>
      <c r="I633" s="28"/>
      <c r="J633" s="28"/>
      <c r="K633" s="28"/>
      <c r="L633" s="28"/>
      <c r="M633" s="28"/>
      <c r="N633" s="28"/>
      <c r="O633" s="28"/>
    </row>
    <row r="634" spans="3:15" x14ac:dyDescent="0.15">
      <c r="C634" s="28"/>
      <c r="D634" s="28"/>
      <c r="E634" s="28"/>
      <c r="F634" s="28"/>
      <c r="G634" s="28"/>
      <c r="H634" s="28"/>
      <c r="I634" s="28"/>
      <c r="J634" s="28"/>
      <c r="K634" s="28"/>
      <c r="L634" s="28"/>
      <c r="M634" s="28"/>
      <c r="N634" s="28"/>
      <c r="O634" s="28"/>
    </row>
    <row r="635" spans="3:15" x14ac:dyDescent="0.15">
      <c r="C635" s="28"/>
      <c r="D635" s="28"/>
      <c r="E635" s="28"/>
      <c r="F635" s="28"/>
      <c r="G635" s="28"/>
      <c r="H635" s="28"/>
      <c r="I635" s="28"/>
      <c r="J635" s="28"/>
      <c r="K635" s="28"/>
      <c r="L635" s="28"/>
      <c r="M635" s="28"/>
      <c r="N635" s="28"/>
      <c r="O635" s="28"/>
    </row>
    <row r="636" spans="3:15" x14ac:dyDescent="0.15">
      <c r="C636" s="28"/>
      <c r="D636" s="28"/>
      <c r="E636" s="28"/>
      <c r="F636" s="28"/>
      <c r="G636" s="28"/>
      <c r="H636" s="28"/>
      <c r="I636" s="28"/>
      <c r="J636" s="28"/>
      <c r="K636" s="28"/>
      <c r="L636" s="28"/>
      <c r="M636" s="28"/>
      <c r="N636" s="28"/>
      <c r="O636" s="28"/>
    </row>
    <row r="637" spans="3:15" x14ac:dyDescent="0.15">
      <c r="C637" s="28"/>
      <c r="D637" s="28"/>
      <c r="E637" s="28"/>
      <c r="F637" s="28"/>
      <c r="G637" s="28"/>
      <c r="H637" s="28"/>
      <c r="I637" s="28"/>
      <c r="J637" s="28"/>
      <c r="K637" s="28"/>
      <c r="L637" s="28"/>
      <c r="M637" s="28"/>
      <c r="N637" s="28"/>
      <c r="O637" s="28"/>
    </row>
    <row r="638" spans="3:15" x14ac:dyDescent="0.15">
      <c r="C638" s="28"/>
      <c r="D638" s="28"/>
      <c r="E638" s="28"/>
      <c r="F638" s="28"/>
      <c r="G638" s="28"/>
      <c r="H638" s="28"/>
      <c r="I638" s="28"/>
      <c r="J638" s="28"/>
      <c r="K638" s="28"/>
      <c r="L638" s="28"/>
      <c r="M638" s="28"/>
      <c r="N638" s="28"/>
      <c r="O638" s="28"/>
    </row>
    <row r="639" spans="3:15" x14ac:dyDescent="0.15">
      <c r="C639" s="28"/>
      <c r="D639" s="28"/>
      <c r="E639" s="28"/>
      <c r="F639" s="28"/>
      <c r="G639" s="28"/>
      <c r="H639" s="28"/>
      <c r="I639" s="28"/>
      <c r="J639" s="28"/>
      <c r="K639" s="28"/>
      <c r="L639" s="28"/>
      <c r="M639" s="28"/>
      <c r="N639" s="28"/>
      <c r="O639" s="28"/>
    </row>
    <row r="640" spans="3:15" x14ac:dyDescent="0.15">
      <c r="C640" s="28"/>
      <c r="D640" s="28"/>
      <c r="E640" s="28"/>
      <c r="F640" s="28"/>
      <c r="G640" s="28"/>
      <c r="H640" s="28"/>
      <c r="I640" s="28"/>
      <c r="J640" s="28"/>
      <c r="K640" s="28"/>
      <c r="L640" s="28"/>
      <c r="M640" s="28"/>
      <c r="N640" s="28"/>
      <c r="O640" s="28"/>
    </row>
    <row r="641" spans="3:15" x14ac:dyDescent="0.15">
      <c r="C641" s="28"/>
      <c r="D641" s="28"/>
      <c r="E641" s="28"/>
      <c r="F641" s="28"/>
      <c r="G641" s="28"/>
      <c r="H641" s="28"/>
      <c r="I641" s="28"/>
      <c r="J641" s="28"/>
      <c r="K641" s="28"/>
      <c r="L641" s="28"/>
      <c r="M641" s="28"/>
      <c r="N641" s="28"/>
      <c r="O641" s="28"/>
    </row>
    <row r="642" spans="3:15" x14ac:dyDescent="0.15">
      <c r="C642" s="28"/>
      <c r="D642" s="28"/>
      <c r="E642" s="28"/>
      <c r="F642" s="28"/>
      <c r="G642" s="28"/>
      <c r="H642" s="28"/>
      <c r="I642" s="28"/>
      <c r="J642" s="28"/>
      <c r="K642" s="28"/>
      <c r="L642" s="28"/>
      <c r="M642" s="28"/>
      <c r="N642" s="28"/>
      <c r="O642" s="28"/>
    </row>
    <row r="643" spans="3:15" x14ac:dyDescent="0.15">
      <c r="C643" s="28"/>
      <c r="D643" s="28"/>
      <c r="E643" s="28"/>
      <c r="F643" s="28"/>
      <c r="G643" s="28"/>
      <c r="H643" s="28"/>
      <c r="I643" s="28"/>
      <c r="J643" s="28"/>
      <c r="K643" s="28"/>
      <c r="L643" s="28"/>
      <c r="M643" s="28"/>
      <c r="N643" s="28"/>
      <c r="O643" s="28"/>
    </row>
    <row r="644" spans="3:15" x14ac:dyDescent="0.15">
      <c r="C644" s="28"/>
      <c r="D644" s="28"/>
      <c r="E644" s="28"/>
      <c r="F644" s="28"/>
      <c r="G644" s="28"/>
      <c r="H644" s="28"/>
      <c r="I644" s="28"/>
      <c r="J644" s="28"/>
      <c r="K644" s="28"/>
      <c r="L644" s="28"/>
      <c r="M644" s="28"/>
      <c r="N644" s="28"/>
      <c r="O644" s="28"/>
    </row>
    <row r="645" spans="3:15" x14ac:dyDescent="0.15">
      <c r="C645" s="28"/>
      <c r="D645" s="28"/>
      <c r="E645" s="28"/>
      <c r="F645" s="28"/>
      <c r="G645" s="28"/>
      <c r="H645" s="28"/>
      <c r="I645" s="28"/>
      <c r="J645" s="28"/>
      <c r="K645" s="28"/>
      <c r="L645" s="28"/>
      <c r="M645" s="28"/>
      <c r="N645" s="28"/>
      <c r="O645" s="28"/>
    </row>
    <row r="646" spans="3:15" x14ac:dyDescent="0.15">
      <c r="C646" s="28"/>
      <c r="D646" s="28"/>
      <c r="E646" s="28"/>
      <c r="F646" s="28"/>
      <c r="G646" s="28"/>
      <c r="H646" s="28"/>
      <c r="I646" s="28"/>
      <c r="J646" s="28"/>
      <c r="K646" s="28"/>
      <c r="L646" s="28"/>
      <c r="M646" s="28"/>
      <c r="N646" s="28"/>
      <c r="O646" s="28"/>
    </row>
    <row r="647" spans="3:15" x14ac:dyDescent="0.15">
      <c r="C647" s="28"/>
      <c r="D647" s="28"/>
      <c r="E647" s="28"/>
      <c r="F647" s="28"/>
      <c r="G647" s="28"/>
      <c r="H647" s="28"/>
      <c r="I647" s="28"/>
      <c r="J647" s="28"/>
      <c r="K647" s="28"/>
      <c r="L647" s="28"/>
      <c r="M647" s="28"/>
      <c r="N647" s="28"/>
      <c r="O647" s="28"/>
    </row>
    <row r="648" spans="3:15" x14ac:dyDescent="0.15">
      <c r="C648" s="28"/>
      <c r="D648" s="28"/>
      <c r="E648" s="28"/>
      <c r="F648" s="28"/>
      <c r="G648" s="28"/>
      <c r="H648" s="28"/>
      <c r="I648" s="28"/>
      <c r="J648" s="28"/>
      <c r="K648" s="28"/>
      <c r="L648" s="28"/>
      <c r="M648" s="28"/>
      <c r="N648" s="28"/>
      <c r="O648" s="28"/>
    </row>
    <row r="649" spans="3:15" x14ac:dyDescent="0.15">
      <c r="C649" s="28"/>
      <c r="D649" s="28"/>
      <c r="E649" s="28"/>
      <c r="F649" s="28"/>
      <c r="G649" s="28"/>
      <c r="H649" s="28"/>
      <c r="I649" s="28"/>
      <c r="J649" s="28"/>
      <c r="K649" s="28"/>
      <c r="L649" s="28"/>
      <c r="M649" s="28"/>
      <c r="N649" s="28"/>
      <c r="O649" s="28"/>
    </row>
    <row r="650" spans="3:15" x14ac:dyDescent="0.15">
      <c r="C650" s="28"/>
      <c r="D650" s="28"/>
      <c r="E650" s="28"/>
      <c r="F650" s="28"/>
      <c r="G650" s="28"/>
      <c r="H650" s="28"/>
      <c r="I650" s="28"/>
      <c r="J650" s="28"/>
      <c r="K650" s="28"/>
      <c r="L650" s="28"/>
      <c r="M650" s="28"/>
      <c r="N650" s="28"/>
      <c r="O650" s="28"/>
    </row>
    <row r="651" spans="3:15" x14ac:dyDescent="0.15">
      <c r="C651" s="28"/>
      <c r="D651" s="28"/>
      <c r="E651" s="28"/>
      <c r="F651" s="28"/>
      <c r="G651" s="28"/>
      <c r="H651" s="28"/>
      <c r="I651" s="28"/>
      <c r="J651" s="28"/>
      <c r="K651" s="28"/>
      <c r="L651" s="28"/>
      <c r="M651" s="28"/>
      <c r="N651" s="28"/>
      <c r="O651" s="28"/>
    </row>
    <row r="652" spans="3:15" x14ac:dyDescent="0.15">
      <c r="C652" s="28"/>
      <c r="D652" s="28"/>
      <c r="E652" s="28"/>
      <c r="F652" s="28"/>
      <c r="G652" s="28"/>
      <c r="H652" s="28"/>
      <c r="I652" s="28"/>
      <c r="J652" s="28"/>
      <c r="K652" s="28"/>
      <c r="L652" s="28"/>
      <c r="M652" s="28"/>
      <c r="N652" s="28"/>
      <c r="O652" s="28"/>
    </row>
    <row r="653" spans="3:15" x14ac:dyDescent="0.15">
      <c r="C653" s="28"/>
      <c r="D653" s="28"/>
      <c r="E653" s="28"/>
      <c r="F653" s="28"/>
      <c r="G653" s="28"/>
      <c r="H653" s="28"/>
      <c r="I653" s="28"/>
      <c r="J653" s="28"/>
      <c r="K653" s="28"/>
      <c r="L653" s="28"/>
      <c r="M653" s="28"/>
      <c r="N653" s="28"/>
      <c r="O653" s="28"/>
    </row>
    <row r="654" spans="3:15" x14ac:dyDescent="0.15">
      <c r="C654" s="28"/>
      <c r="D654" s="28"/>
      <c r="E654" s="28"/>
      <c r="F654" s="28"/>
      <c r="G654" s="28"/>
      <c r="H654" s="28"/>
      <c r="I654" s="28"/>
      <c r="J654" s="28"/>
      <c r="K654" s="28"/>
      <c r="L654" s="28"/>
      <c r="M654" s="28"/>
      <c r="N654" s="28"/>
      <c r="O654" s="28"/>
    </row>
    <row r="655" spans="3:15" x14ac:dyDescent="0.15">
      <c r="C655" s="28"/>
      <c r="D655" s="28"/>
      <c r="E655" s="28"/>
      <c r="F655" s="28"/>
      <c r="G655" s="28"/>
      <c r="H655" s="28"/>
      <c r="I655" s="28"/>
      <c r="J655" s="28"/>
      <c r="K655" s="28"/>
      <c r="L655" s="28"/>
      <c r="M655" s="28"/>
      <c r="N655" s="28"/>
      <c r="O655" s="28"/>
    </row>
    <row r="656" spans="3:15" x14ac:dyDescent="0.15">
      <c r="C656" s="28"/>
      <c r="D656" s="28"/>
      <c r="E656" s="28"/>
      <c r="F656" s="28"/>
      <c r="G656" s="28"/>
      <c r="H656" s="28"/>
      <c r="I656" s="28"/>
      <c r="J656" s="28"/>
      <c r="K656" s="28"/>
      <c r="L656" s="28"/>
      <c r="M656" s="28"/>
      <c r="N656" s="28"/>
      <c r="O656" s="28"/>
    </row>
    <row r="657" spans="3:15" x14ac:dyDescent="0.15">
      <c r="C657" s="28"/>
      <c r="D657" s="28"/>
      <c r="E657" s="28"/>
      <c r="F657" s="28"/>
      <c r="G657" s="28"/>
      <c r="H657" s="28"/>
      <c r="I657" s="28"/>
      <c r="J657" s="28"/>
      <c r="K657" s="28"/>
      <c r="L657" s="28"/>
      <c r="M657" s="28"/>
      <c r="N657" s="28"/>
      <c r="O657" s="28"/>
    </row>
    <row r="658" spans="3:15" x14ac:dyDescent="0.15">
      <c r="C658" s="28"/>
      <c r="D658" s="28"/>
      <c r="E658" s="28"/>
      <c r="F658" s="28"/>
      <c r="G658" s="28"/>
      <c r="H658" s="28"/>
      <c r="I658" s="28"/>
      <c r="J658" s="28"/>
      <c r="K658" s="28"/>
      <c r="L658" s="28"/>
      <c r="M658" s="28"/>
      <c r="N658" s="28"/>
      <c r="O658" s="28"/>
    </row>
    <row r="659" spans="3:15" x14ac:dyDescent="0.15">
      <c r="C659" s="28"/>
      <c r="D659" s="28"/>
      <c r="E659" s="28"/>
      <c r="F659" s="28"/>
      <c r="G659" s="28"/>
      <c r="H659" s="28"/>
      <c r="I659" s="28"/>
      <c r="J659" s="28"/>
      <c r="K659" s="28"/>
      <c r="L659" s="28"/>
      <c r="M659" s="28"/>
      <c r="N659" s="28"/>
      <c r="O659" s="28"/>
    </row>
    <row r="660" spans="3:15" x14ac:dyDescent="0.15">
      <c r="C660" s="28"/>
      <c r="D660" s="28"/>
      <c r="E660" s="28"/>
      <c r="F660" s="28"/>
      <c r="G660" s="28"/>
      <c r="H660" s="28"/>
      <c r="I660" s="28"/>
      <c r="J660" s="28"/>
      <c r="K660" s="28"/>
      <c r="L660" s="28"/>
      <c r="M660" s="28"/>
      <c r="N660" s="28"/>
      <c r="O660" s="28"/>
    </row>
    <row r="661" spans="3:15" x14ac:dyDescent="0.15">
      <c r="C661" s="28"/>
      <c r="D661" s="28"/>
      <c r="E661" s="28"/>
      <c r="F661" s="28"/>
      <c r="G661" s="28"/>
      <c r="H661" s="28"/>
      <c r="I661" s="28"/>
      <c r="J661" s="28"/>
      <c r="K661" s="28"/>
      <c r="L661" s="28"/>
      <c r="M661" s="28"/>
      <c r="N661" s="28"/>
      <c r="O661" s="28"/>
    </row>
    <row r="662" spans="3:15" x14ac:dyDescent="0.15">
      <c r="C662" s="28"/>
      <c r="D662" s="28"/>
      <c r="E662" s="28"/>
      <c r="F662" s="28"/>
      <c r="G662" s="28"/>
      <c r="H662" s="28"/>
      <c r="I662" s="28"/>
      <c r="J662" s="28"/>
      <c r="K662" s="28"/>
      <c r="L662" s="28"/>
      <c r="M662" s="28"/>
      <c r="N662" s="28"/>
      <c r="O662" s="28"/>
    </row>
    <row r="663" spans="3:15" x14ac:dyDescent="0.15">
      <c r="C663" s="28"/>
      <c r="D663" s="28"/>
      <c r="E663" s="28"/>
      <c r="F663" s="28"/>
      <c r="G663" s="28"/>
      <c r="H663" s="28"/>
      <c r="I663" s="28"/>
      <c r="J663" s="28"/>
      <c r="K663" s="28"/>
      <c r="L663" s="28"/>
      <c r="M663" s="28"/>
      <c r="N663" s="28"/>
      <c r="O663" s="28"/>
    </row>
    <row r="664" spans="3:15" x14ac:dyDescent="0.15">
      <c r="C664" s="28"/>
      <c r="D664" s="28"/>
      <c r="E664" s="28"/>
      <c r="F664" s="28"/>
      <c r="G664" s="28"/>
      <c r="H664" s="28"/>
      <c r="I664" s="28"/>
      <c r="J664" s="28"/>
      <c r="K664" s="28"/>
      <c r="L664" s="28"/>
      <c r="M664" s="28"/>
      <c r="N664" s="28"/>
      <c r="O664" s="28"/>
    </row>
    <row r="665" spans="3:15" x14ac:dyDescent="0.15">
      <c r="C665" s="28"/>
      <c r="D665" s="28"/>
      <c r="E665" s="28"/>
      <c r="F665" s="28"/>
      <c r="G665" s="28"/>
      <c r="H665" s="28"/>
      <c r="I665" s="28"/>
      <c r="J665" s="28"/>
      <c r="K665" s="28"/>
      <c r="L665" s="28"/>
      <c r="M665" s="28"/>
      <c r="N665" s="28"/>
      <c r="O665" s="28"/>
    </row>
    <row r="666" spans="3:15" x14ac:dyDescent="0.15">
      <c r="C666" s="28"/>
      <c r="D666" s="28"/>
      <c r="E666" s="28"/>
      <c r="F666" s="28"/>
      <c r="G666" s="28"/>
      <c r="H666" s="28"/>
      <c r="I666" s="28"/>
      <c r="J666" s="28"/>
      <c r="K666" s="28"/>
      <c r="L666" s="28"/>
      <c r="M666" s="28"/>
      <c r="N666" s="28"/>
      <c r="O666" s="28"/>
    </row>
    <row r="667" spans="3:15" x14ac:dyDescent="0.15">
      <c r="C667" s="28"/>
      <c r="D667" s="28"/>
      <c r="E667" s="28"/>
      <c r="F667" s="28"/>
      <c r="G667" s="28"/>
      <c r="H667" s="28"/>
      <c r="I667" s="28"/>
      <c r="J667" s="28"/>
      <c r="K667" s="28"/>
      <c r="L667" s="28"/>
      <c r="M667" s="28"/>
      <c r="N667" s="28"/>
      <c r="O667" s="28"/>
    </row>
    <row r="668" spans="3:15" x14ac:dyDescent="0.15">
      <c r="C668" s="28"/>
      <c r="D668" s="28"/>
      <c r="E668" s="28"/>
      <c r="F668" s="28"/>
      <c r="G668" s="28"/>
      <c r="H668" s="28"/>
      <c r="I668" s="28"/>
      <c r="J668" s="28"/>
      <c r="K668" s="28"/>
      <c r="L668" s="28"/>
      <c r="M668" s="28"/>
      <c r="N668" s="28"/>
      <c r="O668" s="28"/>
    </row>
    <row r="669" spans="3:15" x14ac:dyDescent="0.15">
      <c r="C669" s="28"/>
      <c r="D669" s="28"/>
      <c r="E669" s="28"/>
      <c r="F669" s="28"/>
      <c r="G669" s="28"/>
      <c r="H669" s="28"/>
      <c r="I669" s="28"/>
      <c r="J669" s="28"/>
      <c r="K669" s="28"/>
      <c r="L669" s="28"/>
      <c r="M669" s="28"/>
      <c r="N669" s="28"/>
      <c r="O669" s="28"/>
    </row>
    <row r="670" spans="3:15" x14ac:dyDescent="0.15">
      <c r="C670" s="28"/>
      <c r="D670" s="28"/>
      <c r="E670" s="28"/>
      <c r="F670" s="28"/>
      <c r="G670" s="28"/>
      <c r="H670" s="28"/>
      <c r="I670" s="28"/>
      <c r="J670" s="28"/>
      <c r="K670" s="28"/>
      <c r="L670" s="28"/>
      <c r="M670" s="28"/>
      <c r="N670" s="28"/>
      <c r="O670" s="28"/>
    </row>
    <row r="671" spans="3:15" x14ac:dyDescent="0.15">
      <c r="C671" s="28"/>
      <c r="D671" s="28"/>
      <c r="E671" s="28"/>
      <c r="F671" s="28"/>
      <c r="G671" s="28"/>
      <c r="H671" s="28"/>
      <c r="I671" s="28"/>
      <c r="J671" s="28"/>
      <c r="K671" s="28"/>
      <c r="L671" s="28"/>
      <c r="M671" s="28"/>
      <c r="N671" s="28"/>
      <c r="O671" s="28"/>
    </row>
    <row r="672" spans="3:15" x14ac:dyDescent="0.15">
      <c r="C672" s="28"/>
      <c r="D672" s="28"/>
      <c r="E672" s="28"/>
      <c r="F672" s="28"/>
      <c r="G672" s="28"/>
      <c r="H672" s="28"/>
      <c r="I672" s="28"/>
      <c r="J672" s="28"/>
      <c r="K672" s="28"/>
      <c r="L672" s="28"/>
      <c r="M672" s="28"/>
      <c r="N672" s="28"/>
      <c r="O672" s="28"/>
    </row>
    <row r="673" spans="3:15" x14ac:dyDescent="0.15">
      <c r="C673" s="28"/>
      <c r="D673" s="28"/>
      <c r="E673" s="28"/>
      <c r="F673" s="28"/>
      <c r="G673" s="28"/>
      <c r="H673" s="28"/>
      <c r="I673" s="28"/>
      <c r="J673" s="28"/>
      <c r="K673" s="28"/>
      <c r="L673" s="28"/>
      <c r="M673" s="28"/>
      <c r="N673" s="28"/>
      <c r="O673" s="28"/>
    </row>
    <row r="674" spans="3:15" x14ac:dyDescent="0.15">
      <c r="C674" s="28"/>
      <c r="D674" s="28"/>
      <c r="E674" s="28"/>
      <c r="F674" s="28"/>
      <c r="G674" s="28"/>
      <c r="H674" s="28"/>
      <c r="I674" s="28"/>
      <c r="J674" s="28"/>
      <c r="K674" s="28"/>
      <c r="L674" s="28"/>
      <c r="M674" s="28"/>
      <c r="N674" s="28"/>
      <c r="O674" s="28"/>
    </row>
    <row r="675" spans="3:15" x14ac:dyDescent="0.15">
      <c r="C675" s="28"/>
      <c r="D675" s="28"/>
      <c r="E675" s="28"/>
      <c r="F675" s="28"/>
      <c r="G675" s="28"/>
      <c r="H675" s="28"/>
      <c r="I675" s="28"/>
      <c r="J675" s="28"/>
      <c r="K675" s="28"/>
      <c r="L675" s="28"/>
      <c r="M675" s="28"/>
      <c r="N675" s="28"/>
      <c r="O675" s="28"/>
    </row>
    <row r="676" spans="3:15" x14ac:dyDescent="0.15">
      <c r="C676" s="28"/>
      <c r="D676" s="28"/>
      <c r="E676" s="28"/>
      <c r="F676" s="28"/>
      <c r="G676" s="28"/>
      <c r="H676" s="28"/>
      <c r="I676" s="28"/>
      <c r="J676" s="28"/>
      <c r="K676" s="28"/>
      <c r="L676" s="28"/>
      <c r="M676" s="28"/>
      <c r="N676" s="28"/>
      <c r="O676" s="28"/>
    </row>
    <row r="677" spans="3:15" x14ac:dyDescent="0.15">
      <c r="C677" s="28"/>
      <c r="D677" s="28"/>
      <c r="E677" s="28"/>
      <c r="F677" s="28"/>
      <c r="G677" s="28"/>
      <c r="H677" s="28"/>
      <c r="I677" s="28"/>
      <c r="J677" s="28"/>
      <c r="K677" s="28"/>
      <c r="L677" s="28"/>
      <c r="M677" s="28"/>
      <c r="N677" s="28"/>
      <c r="O677" s="28"/>
    </row>
    <row r="678" spans="3:15" x14ac:dyDescent="0.15">
      <c r="C678" s="28"/>
      <c r="D678" s="28"/>
      <c r="E678" s="28"/>
      <c r="F678" s="28"/>
      <c r="G678" s="28"/>
      <c r="H678" s="28"/>
      <c r="I678" s="28"/>
      <c r="J678" s="28"/>
      <c r="K678" s="28"/>
      <c r="L678" s="28"/>
      <c r="M678" s="28"/>
      <c r="N678" s="28"/>
      <c r="O678" s="28"/>
    </row>
    <row r="679" spans="3:15" x14ac:dyDescent="0.15">
      <c r="C679" s="28"/>
      <c r="D679" s="28"/>
      <c r="E679" s="28"/>
      <c r="F679" s="28"/>
      <c r="G679" s="28"/>
      <c r="H679" s="28"/>
      <c r="I679" s="28"/>
      <c r="J679" s="28"/>
      <c r="K679" s="28"/>
      <c r="L679" s="28"/>
      <c r="M679" s="28"/>
      <c r="N679" s="28"/>
      <c r="O679" s="28"/>
    </row>
    <row r="680" spans="3:15" x14ac:dyDescent="0.15">
      <c r="C680" s="28"/>
      <c r="D680" s="28"/>
      <c r="E680" s="28"/>
      <c r="F680" s="28"/>
      <c r="G680" s="28"/>
      <c r="H680" s="28"/>
      <c r="I680" s="28"/>
      <c r="J680" s="28"/>
      <c r="K680" s="28"/>
      <c r="L680" s="28"/>
      <c r="M680" s="28"/>
      <c r="N680" s="28"/>
      <c r="O680" s="28"/>
    </row>
    <row r="681" spans="3:15" x14ac:dyDescent="0.15">
      <c r="C681" s="28"/>
      <c r="D681" s="28"/>
      <c r="E681" s="28"/>
      <c r="F681" s="28"/>
      <c r="G681" s="28"/>
      <c r="H681" s="28"/>
      <c r="I681" s="28"/>
      <c r="J681" s="28"/>
      <c r="K681" s="28"/>
      <c r="L681" s="28"/>
      <c r="M681" s="28"/>
      <c r="N681" s="28"/>
      <c r="O681" s="28"/>
    </row>
    <row r="682" spans="3:15" x14ac:dyDescent="0.15">
      <c r="C682" s="28"/>
      <c r="D682" s="28"/>
      <c r="E682" s="28"/>
      <c r="F682" s="28"/>
      <c r="G682" s="28"/>
      <c r="H682" s="28"/>
      <c r="I682" s="28"/>
      <c r="J682" s="28"/>
      <c r="K682" s="28"/>
      <c r="L682" s="28"/>
      <c r="M682" s="28"/>
      <c r="N682" s="28"/>
      <c r="O682" s="28"/>
    </row>
    <row r="683" spans="3:15" x14ac:dyDescent="0.15">
      <c r="C683" s="28"/>
      <c r="D683" s="28"/>
      <c r="E683" s="28"/>
      <c r="F683" s="28"/>
      <c r="G683" s="28"/>
      <c r="H683" s="28"/>
      <c r="I683" s="28"/>
      <c r="J683" s="28"/>
      <c r="K683" s="28"/>
      <c r="L683" s="28"/>
      <c r="M683" s="28"/>
      <c r="N683" s="28"/>
      <c r="O683" s="28"/>
    </row>
    <row r="684" spans="3:15" x14ac:dyDescent="0.15">
      <c r="C684" s="28"/>
      <c r="D684" s="28"/>
      <c r="E684" s="28"/>
      <c r="F684" s="28"/>
      <c r="G684" s="28"/>
      <c r="H684" s="28"/>
      <c r="I684" s="28"/>
      <c r="J684" s="28"/>
      <c r="K684" s="28"/>
      <c r="L684" s="28"/>
      <c r="M684" s="28"/>
      <c r="N684" s="28"/>
      <c r="O684" s="28"/>
    </row>
    <row r="685" spans="3:15" x14ac:dyDescent="0.15">
      <c r="C685" s="28"/>
      <c r="D685" s="28"/>
      <c r="E685" s="28"/>
      <c r="F685" s="28"/>
      <c r="G685" s="28"/>
      <c r="H685" s="28"/>
      <c r="I685" s="28"/>
      <c r="J685" s="28"/>
      <c r="K685" s="28"/>
      <c r="L685" s="28"/>
      <c r="M685" s="28"/>
      <c r="N685" s="28"/>
      <c r="O685" s="28"/>
    </row>
    <row r="686" spans="3:15" x14ac:dyDescent="0.15">
      <c r="C686" s="28"/>
      <c r="D686" s="28"/>
      <c r="E686" s="28"/>
      <c r="F686" s="28"/>
      <c r="G686" s="28"/>
      <c r="H686" s="28"/>
      <c r="I686" s="28"/>
      <c r="J686" s="28"/>
      <c r="K686" s="28"/>
      <c r="L686" s="28"/>
      <c r="M686" s="28"/>
      <c r="N686" s="28"/>
      <c r="O686" s="28"/>
    </row>
    <row r="687" spans="3:15" x14ac:dyDescent="0.15">
      <c r="C687" s="28"/>
      <c r="D687" s="28"/>
      <c r="E687" s="28"/>
      <c r="F687" s="28"/>
      <c r="G687" s="28"/>
      <c r="H687" s="28"/>
      <c r="I687" s="28"/>
      <c r="J687" s="28"/>
      <c r="K687" s="28"/>
      <c r="L687" s="28"/>
      <c r="M687" s="28"/>
      <c r="N687" s="28"/>
      <c r="O687" s="28"/>
    </row>
    <row r="688" spans="3:15" x14ac:dyDescent="0.15">
      <c r="C688" s="28"/>
      <c r="D688" s="28"/>
      <c r="E688" s="28"/>
      <c r="F688" s="28"/>
      <c r="G688" s="28"/>
      <c r="H688" s="28"/>
      <c r="I688" s="28"/>
      <c r="J688" s="28"/>
      <c r="K688" s="28"/>
      <c r="L688" s="28"/>
      <c r="M688" s="28"/>
      <c r="N688" s="28"/>
      <c r="O688" s="28"/>
    </row>
    <row r="689" spans="3:15" x14ac:dyDescent="0.15">
      <c r="C689" s="28"/>
      <c r="D689" s="28"/>
      <c r="E689" s="28"/>
      <c r="F689" s="28"/>
      <c r="G689" s="28"/>
      <c r="H689" s="28"/>
      <c r="I689" s="28"/>
      <c r="J689" s="28"/>
      <c r="K689" s="28"/>
      <c r="L689" s="28"/>
      <c r="M689" s="28"/>
      <c r="N689" s="28"/>
      <c r="O689" s="28"/>
    </row>
    <row r="690" spans="3:15" x14ac:dyDescent="0.15">
      <c r="C690" s="28"/>
      <c r="D690" s="28"/>
      <c r="E690" s="28"/>
      <c r="F690" s="28"/>
      <c r="G690" s="28"/>
      <c r="H690" s="28"/>
      <c r="I690" s="28"/>
      <c r="J690" s="28"/>
      <c r="K690" s="28"/>
      <c r="L690" s="28"/>
      <c r="M690" s="28"/>
      <c r="N690" s="28"/>
      <c r="O690" s="28"/>
    </row>
    <row r="691" spans="3:15" x14ac:dyDescent="0.15">
      <c r="C691" s="28"/>
      <c r="D691" s="28"/>
      <c r="E691" s="28"/>
      <c r="F691" s="28"/>
      <c r="G691" s="28"/>
      <c r="H691" s="28"/>
      <c r="I691" s="28"/>
      <c r="J691" s="28"/>
      <c r="K691" s="28"/>
      <c r="L691" s="28"/>
      <c r="M691" s="28"/>
      <c r="N691" s="28"/>
      <c r="O691" s="28"/>
    </row>
    <row r="692" spans="3:15" x14ac:dyDescent="0.15">
      <c r="C692" s="28"/>
      <c r="D692" s="28"/>
      <c r="E692" s="28"/>
      <c r="F692" s="28"/>
      <c r="G692" s="28"/>
      <c r="H692" s="28"/>
      <c r="I692" s="28"/>
      <c r="J692" s="28"/>
      <c r="K692" s="28"/>
      <c r="L692" s="28"/>
      <c r="M692" s="28"/>
      <c r="N692" s="28"/>
      <c r="O692" s="28"/>
    </row>
    <row r="693" spans="3:15" x14ac:dyDescent="0.15">
      <c r="C693" s="28"/>
      <c r="D693" s="28"/>
      <c r="E693" s="28"/>
      <c r="F693" s="28"/>
      <c r="G693" s="28"/>
      <c r="H693" s="28"/>
      <c r="I693" s="28"/>
      <c r="J693" s="28"/>
      <c r="K693" s="28"/>
      <c r="L693" s="28"/>
      <c r="M693" s="28"/>
      <c r="N693" s="28"/>
      <c r="O693" s="28"/>
    </row>
    <row r="694" spans="3:15" x14ac:dyDescent="0.15">
      <c r="C694" s="28"/>
      <c r="D694" s="28"/>
      <c r="E694" s="28"/>
      <c r="F694" s="28"/>
      <c r="G694" s="28"/>
      <c r="H694" s="28"/>
      <c r="I694" s="28"/>
      <c r="J694" s="28"/>
      <c r="K694" s="28"/>
      <c r="L694" s="28"/>
      <c r="M694" s="28"/>
      <c r="N694" s="28"/>
      <c r="O694" s="28"/>
    </row>
    <row r="695" spans="3:15" x14ac:dyDescent="0.15">
      <c r="C695" s="28"/>
      <c r="D695" s="28"/>
      <c r="E695" s="28"/>
      <c r="F695" s="28"/>
      <c r="G695" s="28"/>
      <c r="H695" s="28"/>
      <c r="I695" s="28"/>
      <c r="J695" s="28"/>
      <c r="K695" s="28"/>
      <c r="L695" s="28"/>
      <c r="M695" s="28"/>
      <c r="N695" s="28"/>
      <c r="O695" s="28"/>
    </row>
    <row r="696" spans="3:15" x14ac:dyDescent="0.15">
      <c r="C696" s="28"/>
      <c r="D696" s="28"/>
      <c r="E696" s="28"/>
      <c r="F696" s="28"/>
      <c r="G696" s="28"/>
      <c r="H696" s="28"/>
      <c r="I696" s="28"/>
      <c r="J696" s="28"/>
      <c r="K696" s="28"/>
      <c r="L696" s="28"/>
      <c r="M696" s="28"/>
      <c r="N696" s="28"/>
      <c r="O696" s="28"/>
    </row>
    <row r="697" spans="3:15" x14ac:dyDescent="0.15">
      <c r="C697" s="28"/>
      <c r="D697" s="28"/>
      <c r="E697" s="28"/>
      <c r="F697" s="28"/>
      <c r="G697" s="28"/>
      <c r="H697" s="28"/>
      <c r="I697" s="28"/>
      <c r="J697" s="28"/>
      <c r="K697" s="28"/>
      <c r="L697" s="28"/>
      <c r="M697" s="28"/>
      <c r="N697" s="28"/>
      <c r="O697" s="28"/>
    </row>
    <row r="698" spans="3:15" x14ac:dyDescent="0.15">
      <c r="C698" s="28"/>
      <c r="D698" s="28"/>
      <c r="E698" s="28"/>
      <c r="F698" s="28"/>
      <c r="G698" s="28"/>
      <c r="H698" s="28"/>
      <c r="I698" s="28"/>
      <c r="J698" s="28"/>
      <c r="K698" s="28"/>
      <c r="L698" s="28"/>
      <c r="M698" s="28"/>
      <c r="N698" s="28"/>
      <c r="O698" s="28"/>
    </row>
    <row r="699" spans="3:15" x14ac:dyDescent="0.15">
      <c r="C699" s="28"/>
      <c r="D699" s="28"/>
      <c r="E699" s="28"/>
      <c r="F699" s="28"/>
      <c r="G699" s="28"/>
      <c r="H699" s="28"/>
      <c r="I699" s="28"/>
      <c r="J699" s="28"/>
      <c r="K699" s="28"/>
      <c r="L699" s="28"/>
      <c r="M699" s="28"/>
      <c r="N699" s="28"/>
      <c r="O699" s="28"/>
    </row>
    <row r="700" spans="3:15" x14ac:dyDescent="0.15">
      <c r="C700" s="28"/>
      <c r="D700" s="28"/>
      <c r="E700" s="28"/>
      <c r="F700" s="28"/>
      <c r="G700" s="28"/>
      <c r="H700" s="28"/>
      <c r="I700" s="28"/>
      <c r="J700" s="28"/>
      <c r="K700" s="28"/>
      <c r="L700" s="28"/>
      <c r="M700" s="28"/>
      <c r="N700" s="28"/>
      <c r="O700" s="28"/>
    </row>
    <row r="701" spans="3:15" x14ac:dyDescent="0.15">
      <c r="C701" s="28"/>
      <c r="D701" s="28"/>
      <c r="E701" s="28"/>
      <c r="F701" s="28"/>
      <c r="G701" s="28"/>
      <c r="H701" s="28"/>
      <c r="I701" s="28"/>
      <c r="J701" s="28"/>
      <c r="K701" s="28"/>
      <c r="L701" s="28"/>
      <c r="M701" s="28"/>
      <c r="N701" s="28"/>
      <c r="O701" s="28"/>
    </row>
    <row r="702" spans="3:15" x14ac:dyDescent="0.15">
      <c r="C702" s="28"/>
      <c r="D702" s="28"/>
      <c r="E702" s="28"/>
      <c r="F702" s="28"/>
      <c r="G702" s="28"/>
      <c r="H702" s="28"/>
      <c r="I702" s="28"/>
      <c r="J702" s="28"/>
      <c r="K702" s="28"/>
      <c r="L702" s="28"/>
      <c r="M702" s="28"/>
      <c r="N702" s="28"/>
      <c r="O702" s="28"/>
    </row>
    <row r="703" spans="3:15" x14ac:dyDescent="0.15">
      <c r="C703" s="28"/>
      <c r="D703" s="28"/>
      <c r="E703" s="28"/>
      <c r="F703" s="28"/>
      <c r="G703" s="28"/>
      <c r="H703" s="28"/>
      <c r="I703" s="28"/>
      <c r="J703" s="28"/>
      <c r="K703" s="28"/>
      <c r="L703" s="28"/>
      <c r="M703" s="28"/>
      <c r="N703" s="28"/>
      <c r="O703" s="28"/>
    </row>
    <row r="704" spans="3:15" x14ac:dyDescent="0.15">
      <c r="C704" s="28"/>
      <c r="D704" s="28"/>
      <c r="E704" s="28"/>
      <c r="F704" s="28"/>
      <c r="G704" s="28"/>
      <c r="H704" s="28"/>
      <c r="I704" s="28"/>
      <c r="J704" s="28"/>
      <c r="K704" s="28"/>
      <c r="L704" s="28"/>
      <c r="M704" s="28"/>
      <c r="N704" s="28"/>
      <c r="O704" s="28"/>
    </row>
    <row r="705" spans="3:15" x14ac:dyDescent="0.15">
      <c r="C705" s="28"/>
      <c r="D705" s="28"/>
      <c r="E705" s="28"/>
      <c r="F705" s="28"/>
      <c r="G705" s="28"/>
      <c r="H705" s="28"/>
      <c r="I705" s="28"/>
      <c r="J705" s="28"/>
      <c r="K705" s="28"/>
      <c r="L705" s="28"/>
      <c r="M705" s="28"/>
      <c r="N705" s="28"/>
      <c r="O705" s="28"/>
    </row>
    <row r="706" spans="3:15" x14ac:dyDescent="0.15">
      <c r="C706" s="28"/>
      <c r="D706" s="28"/>
      <c r="E706" s="28"/>
      <c r="F706" s="28"/>
      <c r="G706" s="28"/>
      <c r="H706" s="28"/>
      <c r="I706" s="28"/>
      <c r="J706" s="28"/>
      <c r="K706" s="28"/>
      <c r="L706" s="28"/>
      <c r="M706" s="28"/>
      <c r="N706" s="28"/>
      <c r="O706" s="28"/>
    </row>
    <row r="707" spans="3:15" x14ac:dyDescent="0.15">
      <c r="C707" s="28"/>
      <c r="D707" s="28"/>
      <c r="E707" s="28"/>
      <c r="F707" s="28"/>
      <c r="G707" s="28"/>
      <c r="H707" s="28"/>
      <c r="I707" s="28"/>
      <c r="J707" s="28"/>
      <c r="K707" s="28"/>
      <c r="L707" s="28"/>
      <c r="M707" s="28"/>
      <c r="N707" s="28"/>
      <c r="O707" s="28"/>
    </row>
    <row r="708" spans="3:15" x14ac:dyDescent="0.15">
      <c r="C708" s="28"/>
      <c r="D708" s="28"/>
      <c r="E708" s="28"/>
      <c r="F708" s="28"/>
      <c r="G708" s="28"/>
      <c r="H708" s="28"/>
      <c r="I708" s="28"/>
      <c r="J708" s="28"/>
      <c r="K708" s="28"/>
      <c r="L708" s="28"/>
      <c r="M708" s="28"/>
      <c r="N708" s="28"/>
      <c r="O708" s="28"/>
    </row>
    <row r="709" spans="3:15" x14ac:dyDescent="0.15">
      <c r="C709" s="28"/>
      <c r="D709" s="28"/>
      <c r="E709" s="28"/>
      <c r="F709" s="28"/>
      <c r="G709" s="28"/>
      <c r="H709" s="28"/>
      <c r="I709" s="28"/>
      <c r="J709" s="28"/>
      <c r="K709" s="28"/>
      <c r="L709" s="28"/>
      <c r="M709" s="28"/>
      <c r="N709" s="28"/>
      <c r="O709" s="28"/>
    </row>
    <row r="710" spans="3:15" x14ac:dyDescent="0.15">
      <c r="C710" s="28"/>
      <c r="D710" s="28"/>
      <c r="E710" s="28"/>
      <c r="F710" s="28"/>
      <c r="G710" s="28"/>
      <c r="H710" s="28"/>
      <c r="I710" s="28"/>
      <c r="J710" s="28"/>
      <c r="K710" s="28"/>
      <c r="L710" s="28"/>
      <c r="M710" s="28"/>
      <c r="N710" s="28"/>
      <c r="O710" s="28"/>
    </row>
    <row r="711" spans="3:15" x14ac:dyDescent="0.15">
      <c r="C711" s="28"/>
      <c r="D711" s="28"/>
      <c r="E711" s="28"/>
      <c r="F711" s="28"/>
      <c r="G711" s="28"/>
      <c r="H711" s="28"/>
      <c r="I711" s="28"/>
      <c r="J711" s="28"/>
      <c r="K711" s="28"/>
      <c r="L711" s="28"/>
      <c r="M711" s="28"/>
      <c r="N711" s="28"/>
      <c r="O711" s="28"/>
    </row>
    <row r="712" spans="3:15" x14ac:dyDescent="0.15">
      <c r="C712" s="28"/>
      <c r="D712" s="28"/>
      <c r="E712" s="28"/>
      <c r="F712" s="28"/>
      <c r="G712" s="28"/>
      <c r="H712" s="28"/>
      <c r="I712" s="28"/>
      <c r="J712" s="28"/>
      <c r="K712" s="28"/>
      <c r="L712" s="28"/>
      <c r="M712" s="28"/>
      <c r="N712" s="28"/>
      <c r="O712" s="28"/>
    </row>
    <row r="713" spans="3:15" x14ac:dyDescent="0.15">
      <c r="C713" s="28"/>
      <c r="D713" s="28"/>
      <c r="E713" s="28"/>
      <c r="F713" s="28"/>
      <c r="G713" s="28"/>
      <c r="H713" s="28"/>
      <c r="I713" s="28"/>
      <c r="J713" s="28"/>
      <c r="K713" s="28"/>
      <c r="L713" s="28"/>
      <c r="M713" s="28"/>
      <c r="N713" s="28"/>
      <c r="O713" s="28"/>
    </row>
    <row r="714" spans="3:15" x14ac:dyDescent="0.15">
      <c r="C714" s="28"/>
      <c r="D714" s="28"/>
      <c r="E714" s="28"/>
      <c r="F714" s="28"/>
      <c r="G714" s="28"/>
      <c r="H714" s="28"/>
      <c r="I714" s="28"/>
      <c r="J714" s="28"/>
      <c r="K714" s="28"/>
      <c r="L714" s="28"/>
      <c r="M714" s="28"/>
      <c r="N714" s="28"/>
      <c r="O714" s="28"/>
    </row>
    <row r="715" spans="3:15" x14ac:dyDescent="0.15">
      <c r="C715" s="28"/>
      <c r="D715" s="28"/>
      <c r="E715" s="28"/>
      <c r="F715" s="28"/>
      <c r="G715" s="28"/>
      <c r="H715" s="28"/>
      <c r="I715" s="28"/>
      <c r="J715" s="28"/>
      <c r="K715" s="28"/>
      <c r="L715" s="28"/>
      <c r="M715" s="28"/>
      <c r="N715" s="28"/>
      <c r="O715" s="28"/>
    </row>
    <row r="716" spans="3:15" x14ac:dyDescent="0.15">
      <c r="C716" s="28"/>
      <c r="D716" s="28"/>
      <c r="E716" s="28"/>
      <c r="F716" s="28"/>
      <c r="G716" s="28"/>
      <c r="H716" s="28"/>
      <c r="I716" s="28"/>
      <c r="J716" s="28"/>
      <c r="K716" s="28"/>
      <c r="L716" s="28"/>
      <c r="M716" s="28"/>
      <c r="N716" s="28"/>
      <c r="O716" s="28"/>
    </row>
    <row r="717" spans="3:15" x14ac:dyDescent="0.15">
      <c r="C717" s="28"/>
      <c r="D717" s="28"/>
      <c r="E717" s="28"/>
      <c r="F717" s="28"/>
      <c r="G717" s="28"/>
      <c r="H717" s="28"/>
      <c r="I717" s="28"/>
      <c r="J717" s="28"/>
      <c r="K717" s="28"/>
      <c r="L717" s="28"/>
      <c r="M717" s="28"/>
      <c r="N717" s="28"/>
      <c r="O717" s="28"/>
    </row>
    <row r="718" spans="3:15" x14ac:dyDescent="0.15">
      <c r="C718" s="28"/>
      <c r="D718" s="28"/>
      <c r="E718" s="28"/>
      <c r="F718" s="28"/>
      <c r="G718" s="28"/>
      <c r="H718" s="28"/>
      <c r="I718" s="28"/>
      <c r="J718" s="28"/>
      <c r="K718" s="28"/>
      <c r="L718" s="28"/>
      <c r="M718" s="28"/>
      <c r="N718" s="28"/>
      <c r="O718" s="28"/>
    </row>
    <row r="719" spans="3:15" x14ac:dyDescent="0.15">
      <c r="C719" s="28"/>
      <c r="D719" s="28"/>
      <c r="E719" s="28"/>
      <c r="F719" s="28"/>
      <c r="G719" s="28"/>
      <c r="H719" s="28"/>
      <c r="I719" s="28"/>
      <c r="J719" s="28"/>
      <c r="K719" s="28"/>
      <c r="L719" s="28"/>
      <c r="M719" s="28"/>
      <c r="N719" s="28"/>
      <c r="O719" s="28"/>
    </row>
    <row r="720" spans="3:15" x14ac:dyDescent="0.15">
      <c r="C720" s="28"/>
      <c r="D720" s="28"/>
      <c r="E720" s="28"/>
      <c r="F720" s="28"/>
      <c r="G720" s="28"/>
      <c r="H720" s="28"/>
      <c r="I720" s="28"/>
      <c r="J720" s="28"/>
      <c r="K720" s="28"/>
      <c r="L720" s="28"/>
      <c r="M720" s="28"/>
      <c r="N720" s="28"/>
      <c r="O720" s="28"/>
    </row>
    <row r="721" spans="3:15" x14ac:dyDescent="0.15">
      <c r="C721" s="28"/>
      <c r="D721" s="28"/>
      <c r="E721" s="28"/>
      <c r="F721" s="28"/>
      <c r="G721" s="28"/>
      <c r="H721" s="28"/>
      <c r="I721" s="28"/>
      <c r="J721" s="28"/>
      <c r="K721" s="28"/>
      <c r="L721" s="28"/>
      <c r="M721" s="28"/>
      <c r="N721" s="28"/>
      <c r="O721" s="28"/>
    </row>
    <row r="722" spans="3:15" x14ac:dyDescent="0.15">
      <c r="C722" s="28"/>
      <c r="D722" s="28"/>
      <c r="E722" s="28"/>
      <c r="F722" s="28"/>
      <c r="G722" s="28"/>
      <c r="H722" s="28"/>
      <c r="I722" s="28"/>
      <c r="J722" s="28"/>
      <c r="K722" s="28"/>
      <c r="L722" s="28"/>
      <c r="M722" s="28"/>
      <c r="N722" s="28"/>
      <c r="O722" s="28"/>
    </row>
    <row r="723" spans="3:15" x14ac:dyDescent="0.15">
      <c r="C723" s="28"/>
      <c r="D723" s="28"/>
      <c r="E723" s="28"/>
      <c r="F723" s="28"/>
      <c r="G723" s="28"/>
      <c r="H723" s="28"/>
      <c r="I723" s="28"/>
      <c r="J723" s="28"/>
      <c r="K723" s="28"/>
      <c r="L723" s="28"/>
      <c r="M723" s="28"/>
      <c r="N723" s="28"/>
      <c r="O723" s="28"/>
    </row>
    <row r="724" spans="3:15" x14ac:dyDescent="0.15">
      <c r="C724" s="28"/>
      <c r="D724" s="28"/>
      <c r="E724" s="28"/>
      <c r="F724" s="28"/>
      <c r="G724" s="28"/>
      <c r="H724" s="28"/>
      <c r="I724" s="28"/>
      <c r="J724" s="28"/>
      <c r="K724" s="28"/>
      <c r="L724" s="28"/>
      <c r="M724" s="28"/>
      <c r="N724" s="28"/>
      <c r="O724" s="28"/>
    </row>
    <row r="725" spans="3:15" x14ac:dyDescent="0.15">
      <c r="C725" s="28"/>
      <c r="D725" s="28"/>
      <c r="E725" s="28"/>
      <c r="F725" s="28"/>
      <c r="G725" s="28"/>
      <c r="H725" s="28"/>
      <c r="I725" s="28"/>
      <c r="J725" s="28"/>
      <c r="K725" s="28"/>
      <c r="L725" s="28"/>
      <c r="M725" s="28"/>
      <c r="N725" s="28"/>
      <c r="O725" s="28"/>
    </row>
    <row r="726" spans="3:15" x14ac:dyDescent="0.15">
      <c r="C726" s="28"/>
      <c r="D726" s="28"/>
      <c r="E726" s="28"/>
      <c r="F726" s="28"/>
      <c r="G726" s="28"/>
      <c r="H726" s="28"/>
      <c r="I726" s="28"/>
      <c r="J726" s="28"/>
      <c r="K726" s="28"/>
      <c r="L726" s="28"/>
      <c r="M726" s="28"/>
      <c r="N726" s="28"/>
      <c r="O726" s="28"/>
    </row>
    <row r="727" spans="3:15" x14ac:dyDescent="0.15">
      <c r="C727" s="28"/>
      <c r="D727" s="28"/>
      <c r="E727" s="28"/>
      <c r="F727" s="28"/>
      <c r="G727" s="28"/>
      <c r="H727" s="28"/>
      <c r="I727" s="28"/>
      <c r="J727" s="28"/>
      <c r="K727" s="28"/>
      <c r="L727" s="28"/>
      <c r="M727" s="28"/>
      <c r="N727" s="28"/>
      <c r="O727" s="28"/>
    </row>
    <row r="728" spans="3:15" x14ac:dyDescent="0.15">
      <c r="C728" s="28"/>
      <c r="D728" s="28"/>
      <c r="E728" s="28"/>
      <c r="F728" s="28"/>
      <c r="G728" s="28"/>
      <c r="H728" s="28"/>
      <c r="I728" s="28"/>
      <c r="J728" s="28"/>
      <c r="K728" s="28"/>
      <c r="L728" s="28"/>
      <c r="M728" s="28"/>
      <c r="N728" s="28"/>
      <c r="O728" s="28"/>
    </row>
    <row r="729" spans="3:15" x14ac:dyDescent="0.15">
      <c r="C729" s="28"/>
      <c r="D729" s="28"/>
      <c r="E729" s="28"/>
      <c r="F729" s="28"/>
      <c r="G729" s="28"/>
      <c r="H729" s="28"/>
      <c r="I729" s="28"/>
      <c r="J729" s="28"/>
      <c r="K729" s="28"/>
      <c r="L729" s="28"/>
      <c r="M729" s="28"/>
      <c r="N729" s="28"/>
      <c r="O729" s="28"/>
    </row>
    <row r="730" spans="3:15" x14ac:dyDescent="0.15">
      <c r="C730" s="28"/>
      <c r="D730" s="28"/>
      <c r="E730" s="28"/>
      <c r="F730" s="28"/>
      <c r="G730" s="28"/>
      <c r="H730" s="28"/>
      <c r="I730" s="28"/>
      <c r="J730" s="28"/>
      <c r="K730" s="28"/>
      <c r="L730" s="28"/>
      <c r="M730" s="28"/>
      <c r="N730" s="28"/>
      <c r="O730" s="28"/>
    </row>
    <row r="731" spans="3:15" x14ac:dyDescent="0.15">
      <c r="C731" s="28"/>
      <c r="D731" s="28"/>
      <c r="E731" s="28"/>
      <c r="F731" s="28"/>
      <c r="G731" s="28"/>
      <c r="H731" s="28"/>
      <c r="I731" s="28"/>
      <c r="J731" s="28"/>
      <c r="K731" s="28"/>
      <c r="L731" s="28"/>
      <c r="M731" s="28"/>
      <c r="N731" s="28"/>
      <c r="O731" s="28"/>
    </row>
    <row r="732" spans="3:15" x14ac:dyDescent="0.15">
      <c r="C732" s="28"/>
      <c r="D732" s="28"/>
      <c r="E732" s="28"/>
      <c r="F732" s="28"/>
      <c r="G732" s="28"/>
      <c r="H732" s="28"/>
      <c r="I732" s="28"/>
      <c r="J732" s="28"/>
      <c r="K732" s="28"/>
      <c r="L732" s="28"/>
      <c r="M732" s="28"/>
      <c r="N732" s="28"/>
      <c r="O732" s="28"/>
    </row>
    <row r="733" spans="3:15" x14ac:dyDescent="0.15">
      <c r="C733" s="28"/>
      <c r="D733" s="28"/>
      <c r="E733" s="28"/>
      <c r="F733" s="28"/>
      <c r="G733" s="28"/>
      <c r="H733" s="28"/>
      <c r="I733" s="28"/>
      <c r="J733" s="28"/>
      <c r="K733" s="28"/>
      <c r="L733" s="28"/>
      <c r="M733" s="28"/>
      <c r="N733" s="28"/>
      <c r="O733" s="28"/>
    </row>
    <row r="734" spans="3:15" x14ac:dyDescent="0.15">
      <c r="C734" s="28"/>
      <c r="D734" s="28"/>
      <c r="E734" s="28"/>
      <c r="F734" s="28"/>
      <c r="G734" s="28"/>
      <c r="H734" s="28"/>
      <c r="I734" s="28"/>
      <c r="J734" s="28"/>
      <c r="K734" s="28"/>
      <c r="L734" s="28"/>
      <c r="M734" s="28"/>
      <c r="N734" s="28"/>
      <c r="O734" s="28"/>
    </row>
    <row r="735" spans="3:15" x14ac:dyDescent="0.15">
      <c r="C735" s="28"/>
      <c r="D735" s="28"/>
      <c r="E735" s="28"/>
      <c r="F735" s="28"/>
      <c r="G735" s="28"/>
      <c r="H735" s="28"/>
      <c r="I735" s="28"/>
      <c r="J735" s="28"/>
      <c r="K735" s="28"/>
      <c r="L735" s="28"/>
      <c r="M735" s="28"/>
      <c r="N735" s="28"/>
      <c r="O735" s="28"/>
    </row>
    <row r="736" spans="3:15" x14ac:dyDescent="0.15">
      <c r="C736" s="28"/>
      <c r="D736" s="28"/>
      <c r="E736" s="28"/>
      <c r="F736" s="28"/>
      <c r="G736" s="28"/>
      <c r="H736" s="28"/>
      <c r="I736" s="28"/>
      <c r="J736" s="28"/>
      <c r="K736" s="28"/>
      <c r="L736" s="28"/>
      <c r="M736" s="28"/>
      <c r="N736" s="28"/>
      <c r="O736" s="28"/>
    </row>
    <row r="737" spans="3:15" x14ac:dyDescent="0.15">
      <c r="C737" s="28"/>
      <c r="D737" s="28"/>
      <c r="E737" s="28"/>
      <c r="F737" s="28"/>
      <c r="G737" s="28"/>
      <c r="H737" s="28"/>
      <c r="I737" s="28"/>
      <c r="J737" s="28"/>
      <c r="K737" s="28"/>
      <c r="L737" s="28"/>
      <c r="M737" s="28"/>
      <c r="N737" s="28"/>
      <c r="O737" s="28"/>
    </row>
    <row r="738" spans="3:15" x14ac:dyDescent="0.15">
      <c r="C738" s="28"/>
      <c r="D738" s="28"/>
      <c r="E738" s="28"/>
      <c r="F738" s="28"/>
      <c r="G738" s="28"/>
      <c r="H738" s="28"/>
      <c r="I738" s="28"/>
      <c r="J738" s="28"/>
      <c r="K738" s="28"/>
      <c r="L738" s="28"/>
      <c r="M738" s="28"/>
      <c r="N738" s="28"/>
      <c r="O738" s="28"/>
    </row>
    <row r="739" spans="3:15" x14ac:dyDescent="0.15">
      <c r="C739" s="28"/>
      <c r="D739" s="28"/>
      <c r="E739" s="28"/>
      <c r="F739" s="28"/>
      <c r="G739" s="28"/>
      <c r="H739" s="28"/>
      <c r="I739" s="28"/>
      <c r="J739" s="28"/>
      <c r="K739" s="28"/>
      <c r="L739" s="28"/>
      <c r="M739" s="28"/>
      <c r="N739" s="28"/>
      <c r="O739" s="28"/>
    </row>
    <row r="740" spans="3:15" x14ac:dyDescent="0.15">
      <c r="C740" s="28"/>
      <c r="D740" s="28"/>
      <c r="E740" s="28"/>
      <c r="F740" s="28"/>
      <c r="G740" s="28"/>
      <c r="H740" s="28"/>
      <c r="I740" s="28"/>
      <c r="J740" s="28"/>
      <c r="K740" s="28"/>
      <c r="L740" s="28"/>
      <c r="M740" s="28"/>
      <c r="N740" s="28"/>
      <c r="O740" s="28"/>
    </row>
    <row r="741" spans="3:15" x14ac:dyDescent="0.15">
      <c r="C741" s="28"/>
      <c r="D741" s="28"/>
      <c r="E741" s="28"/>
      <c r="F741" s="28"/>
      <c r="G741" s="28"/>
      <c r="H741" s="28"/>
      <c r="I741" s="28"/>
      <c r="J741" s="28"/>
      <c r="K741" s="28"/>
      <c r="L741" s="28"/>
      <c r="M741" s="28"/>
      <c r="N741" s="28"/>
      <c r="O741" s="28"/>
    </row>
    <row r="742" spans="3:15" x14ac:dyDescent="0.15">
      <c r="C742" s="28"/>
      <c r="D742" s="28"/>
      <c r="E742" s="28"/>
      <c r="F742" s="28"/>
      <c r="G742" s="28"/>
      <c r="H742" s="28"/>
      <c r="I742" s="28"/>
      <c r="J742" s="28"/>
      <c r="K742" s="28"/>
      <c r="L742" s="28"/>
      <c r="M742" s="28"/>
      <c r="N742" s="28"/>
      <c r="O742" s="28"/>
    </row>
    <row r="743" spans="3:15" x14ac:dyDescent="0.15">
      <c r="C743" s="28"/>
      <c r="D743" s="28"/>
      <c r="E743" s="28"/>
      <c r="F743" s="28"/>
      <c r="G743" s="28"/>
      <c r="H743" s="28"/>
      <c r="I743" s="28"/>
      <c r="J743" s="28"/>
      <c r="K743" s="28"/>
      <c r="L743" s="28"/>
      <c r="M743" s="28"/>
      <c r="N743" s="28"/>
      <c r="O743" s="28"/>
    </row>
    <row r="744" spans="3:15" x14ac:dyDescent="0.15">
      <c r="C744" s="28"/>
      <c r="D744" s="28"/>
      <c r="E744" s="28"/>
      <c r="F744" s="28"/>
      <c r="G744" s="28"/>
      <c r="H744" s="28"/>
      <c r="I744" s="28"/>
      <c r="J744" s="28"/>
      <c r="K744" s="28"/>
      <c r="L744" s="28"/>
      <c r="M744" s="28"/>
      <c r="N744" s="28"/>
      <c r="O744" s="28"/>
    </row>
    <row r="745" spans="3:15" x14ac:dyDescent="0.15">
      <c r="C745" s="28"/>
      <c r="D745" s="28"/>
      <c r="E745" s="28"/>
      <c r="F745" s="28"/>
      <c r="G745" s="28"/>
      <c r="H745" s="28"/>
      <c r="I745" s="28"/>
      <c r="J745" s="28"/>
      <c r="K745" s="28"/>
      <c r="L745" s="28"/>
      <c r="M745" s="28"/>
      <c r="N745" s="28"/>
      <c r="O745" s="28"/>
    </row>
    <row r="746" spans="3:15" x14ac:dyDescent="0.15">
      <c r="C746" s="28"/>
      <c r="D746" s="28"/>
      <c r="E746" s="28"/>
      <c r="F746" s="28"/>
      <c r="G746" s="28"/>
      <c r="H746" s="28"/>
      <c r="I746" s="28"/>
      <c r="J746" s="28"/>
      <c r="K746" s="28"/>
      <c r="L746" s="28"/>
      <c r="M746" s="28"/>
      <c r="N746" s="28"/>
      <c r="O746" s="28"/>
    </row>
    <row r="747" spans="3:15" x14ac:dyDescent="0.15">
      <c r="C747" s="28"/>
      <c r="D747" s="28"/>
      <c r="E747" s="28"/>
      <c r="F747" s="28"/>
      <c r="G747" s="28"/>
      <c r="H747" s="28"/>
      <c r="I747" s="28"/>
      <c r="J747" s="28"/>
      <c r="K747" s="28"/>
      <c r="L747" s="28"/>
      <c r="M747" s="28"/>
      <c r="N747" s="28"/>
      <c r="O747" s="28"/>
    </row>
    <row r="748" spans="3:15" x14ac:dyDescent="0.15">
      <c r="C748" s="28"/>
      <c r="D748" s="28"/>
      <c r="E748" s="28"/>
      <c r="F748" s="28"/>
      <c r="G748" s="28"/>
      <c r="H748" s="28"/>
      <c r="I748" s="28"/>
      <c r="J748" s="28"/>
      <c r="K748" s="28"/>
      <c r="L748" s="28"/>
      <c r="M748" s="28"/>
      <c r="N748" s="28"/>
      <c r="O748" s="28"/>
    </row>
    <row r="749" spans="3:15" x14ac:dyDescent="0.15">
      <c r="C749" s="28"/>
      <c r="D749" s="28"/>
      <c r="E749" s="28"/>
      <c r="F749" s="28"/>
      <c r="G749" s="28"/>
      <c r="H749" s="28"/>
      <c r="I749" s="28"/>
      <c r="J749" s="28"/>
      <c r="K749" s="28"/>
      <c r="L749" s="28"/>
      <c r="M749" s="28"/>
      <c r="N749" s="28"/>
      <c r="O749" s="28"/>
    </row>
    <row r="750" spans="3:15" x14ac:dyDescent="0.15">
      <c r="C750" s="28"/>
      <c r="D750" s="28"/>
      <c r="E750" s="28"/>
      <c r="F750" s="28"/>
      <c r="G750" s="28"/>
      <c r="H750" s="28"/>
      <c r="I750" s="28"/>
      <c r="J750" s="28"/>
      <c r="K750" s="28"/>
      <c r="L750" s="28"/>
      <c r="M750" s="28"/>
      <c r="N750" s="28"/>
      <c r="O750" s="28"/>
    </row>
    <row r="751" spans="3:15" x14ac:dyDescent="0.15">
      <c r="C751" s="28"/>
      <c r="D751" s="28"/>
      <c r="E751" s="28"/>
      <c r="F751" s="28"/>
      <c r="G751" s="28"/>
      <c r="H751" s="28"/>
      <c r="I751" s="28"/>
      <c r="J751" s="28"/>
      <c r="K751" s="28"/>
      <c r="L751" s="28"/>
      <c r="M751" s="28"/>
      <c r="N751" s="28"/>
      <c r="O751" s="28"/>
    </row>
    <row r="752" spans="3:15" x14ac:dyDescent="0.15">
      <c r="C752" s="28"/>
      <c r="D752" s="28"/>
      <c r="E752" s="28"/>
      <c r="F752" s="28"/>
      <c r="G752" s="28"/>
      <c r="H752" s="28"/>
      <c r="I752" s="28"/>
      <c r="J752" s="28"/>
      <c r="K752" s="28"/>
      <c r="L752" s="28"/>
      <c r="M752" s="28"/>
      <c r="N752" s="28"/>
      <c r="O752" s="28"/>
    </row>
    <row r="753" spans="3:15" x14ac:dyDescent="0.15">
      <c r="C753" s="28"/>
      <c r="D753" s="28"/>
      <c r="E753" s="28"/>
      <c r="F753" s="28"/>
      <c r="G753" s="28"/>
      <c r="H753" s="28"/>
      <c r="I753" s="28"/>
      <c r="J753" s="28"/>
      <c r="K753" s="28"/>
      <c r="L753" s="28"/>
      <c r="M753" s="28"/>
      <c r="N753" s="28"/>
      <c r="O753" s="28"/>
    </row>
    <row r="754" spans="3:15" x14ac:dyDescent="0.15">
      <c r="C754" s="28"/>
      <c r="D754" s="28"/>
      <c r="E754" s="28"/>
      <c r="F754" s="28"/>
      <c r="G754" s="28"/>
      <c r="H754" s="28"/>
      <c r="I754" s="28"/>
      <c r="J754" s="28"/>
      <c r="K754" s="28"/>
      <c r="L754" s="28"/>
      <c r="M754" s="28"/>
      <c r="N754" s="28"/>
      <c r="O754" s="28"/>
    </row>
    <row r="755" spans="3:15" x14ac:dyDescent="0.15">
      <c r="C755" s="28"/>
      <c r="D755" s="28"/>
      <c r="E755" s="28"/>
      <c r="F755" s="28"/>
      <c r="G755" s="28"/>
      <c r="H755" s="28"/>
      <c r="I755" s="28"/>
      <c r="J755" s="28"/>
      <c r="K755" s="28"/>
      <c r="L755" s="28"/>
      <c r="M755" s="28"/>
      <c r="N755" s="28"/>
      <c r="O755" s="28"/>
    </row>
    <row r="756" spans="3:15" x14ac:dyDescent="0.15">
      <c r="C756" s="28"/>
      <c r="D756" s="28"/>
      <c r="E756" s="28"/>
      <c r="F756" s="28"/>
      <c r="G756" s="28"/>
      <c r="H756" s="28"/>
      <c r="I756" s="28"/>
      <c r="J756" s="28"/>
      <c r="K756" s="28"/>
      <c r="L756" s="28"/>
      <c r="M756" s="28"/>
      <c r="N756" s="28"/>
      <c r="O756" s="28"/>
    </row>
    <row r="757" spans="3:15" x14ac:dyDescent="0.15">
      <c r="C757" s="28"/>
      <c r="D757" s="28"/>
      <c r="E757" s="28"/>
      <c r="F757" s="28"/>
      <c r="G757" s="28"/>
      <c r="H757" s="28"/>
      <c r="I757" s="28"/>
      <c r="J757" s="28"/>
      <c r="K757" s="28"/>
      <c r="L757" s="28"/>
      <c r="M757" s="28"/>
      <c r="N757" s="28"/>
      <c r="O757" s="28"/>
    </row>
    <row r="758" spans="3:15" x14ac:dyDescent="0.15">
      <c r="C758" s="28"/>
      <c r="D758" s="28"/>
      <c r="E758" s="28"/>
      <c r="F758" s="28"/>
      <c r="G758" s="28"/>
      <c r="H758" s="28"/>
      <c r="I758" s="28"/>
      <c r="J758" s="28"/>
      <c r="K758" s="28"/>
      <c r="L758" s="28"/>
      <c r="M758" s="28"/>
      <c r="N758" s="28"/>
      <c r="O758" s="28"/>
    </row>
    <row r="759" spans="3:15" x14ac:dyDescent="0.15">
      <c r="C759" s="28"/>
      <c r="D759" s="28"/>
      <c r="E759" s="28"/>
      <c r="F759" s="28"/>
      <c r="G759" s="28"/>
      <c r="H759" s="28"/>
      <c r="I759" s="28"/>
      <c r="J759" s="28"/>
      <c r="K759" s="28"/>
      <c r="L759" s="28"/>
      <c r="M759" s="28"/>
      <c r="N759" s="28"/>
      <c r="O759" s="28"/>
    </row>
    <row r="760" spans="3:15" x14ac:dyDescent="0.15">
      <c r="C760" s="28"/>
      <c r="D760" s="28"/>
      <c r="E760" s="28"/>
      <c r="F760" s="28"/>
      <c r="G760" s="28"/>
      <c r="H760" s="28"/>
      <c r="I760" s="28"/>
      <c r="J760" s="28"/>
      <c r="K760" s="28"/>
      <c r="L760" s="28"/>
      <c r="M760" s="28"/>
      <c r="N760" s="28"/>
      <c r="O760" s="28"/>
    </row>
    <row r="761" spans="3:15" x14ac:dyDescent="0.15">
      <c r="C761" s="28"/>
      <c r="D761" s="28"/>
      <c r="E761" s="28"/>
      <c r="F761" s="28"/>
      <c r="G761" s="28"/>
      <c r="H761" s="28"/>
      <c r="I761" s="28"/>
      <c r="J761" s="28"/>
      <c r="K761" s="28"/>
      <c r="L761" s="28"/>
      <c r="M761" s="28"/>
      <c r="N761" s="28"/>
      <c r="O761" s="28"/>
    </row>
    <row r="762" spans="3:15" x14ac:dyDescent="0.15">
      <c r="C762" s="28"/>
      <c r="D762" s="28"/>
      <c r="E762" s="28"/>
      <c r="F762" s="28"/>
      <c r="G762" s="28"/>
      <c r="H762" s="28"/>
      <c r="I762" s="28"/>
      <c r="J762" s="28"/>
      <c r="K762" s="28"/>
      <c r="L762" s="28"/>
      <c r="M762" s="28"/>
      <c r="N762" s="28"/>
      <c r="O762" s="28"/>
    </row>
    <row r="763" spans="3:15" x14ac:dyDescent="0.15">
      <c r="C763" s="28"/>
      <c r="D763" s="28"/>
      <c r="E763" s="28"/>
      <c r="F763" s="28"/>
      <c r="G763" s="28"/>
      <c r="H763" s="28"/>
      <c r="I763" s="28"/>
      <c r="J763" s="28"/>
      <c r="K763" s="28"/>
      <c r="L763" s="28"/>
      <c r="M763" s="28"/>
      <c r="N763" s="28"/>
      <c r="O763" s="28"/>
    </row>
    <row r="764" spans="3:15" x14ac:dyDescent="0.15">
      <c r="C764" s="28"/>
      <c r="D764" s="28"/>
      <c r="E764" s="28"/>
      <c r="F764" s="28"/>
      <c r="G764" s="28"/>
      <c r="H764" s="28"/>
      <c r="I764" s="28"/>
      <c r="J764" s="28"/>
      <c r="K764" s="28"/>
      <c r="L764" s="28"/>
      <c r="M764" s="28"/>
      <c r="N764" s="28"/>
      <c r="O764" s="28"/>
    </row>
    <row r="765" spans="3:15" x14ac:dyDescent="0.15">
      <c r="C765" s="28"/>
      <c r="D765" s="28"/>
      <c r="E765" s="28"/>
      <c r="F765" s="28"/>
      <c r="G765" s="28"/>
      <c r="H765" s="28"/>
      <c r="I765" s="28"/>
      <c r="J765" s="28"/>
      <c r="K765" s="28"/>
      <c r="L765" s="28"/>
      <c r="M765" s="28"/>
      <c r="N765" s="28"/>
      <c r="O765" s="28"/>
    </row>
    <row r="766" spans="3:15" x14ac:dyDescent="0.15">
      <c r="C766" s="28"/>
      <c r="D766" s="28"/>
      <c r="E766" s="28"/>
      <c r="F766" s="28"/>
      <c r="G766" s="28"/>
      <c r="H766" s="28"/>
      <c r="I766" s="28"/>
      <c r="J766" s="28"/>
      <c r="K766" s="28"/>
      <c r="L766" s="28"/>
      <c r="M766" s="28"/>
      <c r="N766" s="28"/>
      <c r="O766" s="28"/>
    </row>
    <row r="767" spans="3:15" x14ac:dyDescent="0.15">
      <c r="C767" s="28"/>
      <c r="D767" s="28"/>
      <c r="E767" s="28"/>
      <c r="F767" s="28"/>
      <c r="G767" s="28"/>
      <c r="H767" s="28"/>
      <c r="I767" s="28"/>
      <c r="J767" s="28"/>
      <c r="K767" s="28"/>
      <c r="L767" s="28"/>
      <c r="M767" s="28"/>
      <c r="N767" s="28"/>
      <c r="O767" s="28"/>
    </row>
    <row r="768" spans="3:15" x14ac:dyDescent="0.15">
      <c r="C768" s="28"/>
      <c r="D768" s="28"/>
      <c r="E768" s="28"/>
      <c r="F768" s="28"/>
      <c r="G768" s="28"/>
      <c r="H768" s="28"/>
      <c r="I768" s="28"/>
      <c r="J768" s="28"/>
      <c r="K768" s="28"/>
      <c r="L768" s="28"/>
      <c r="M768" s="28"/>
      <c r="N768" s="28"/>
      <c r="O768" s="28"/>
    </row>
    <row r="769" spans="3:15" x14ac:dyDescent="0.15">
      <c r="C769" s="28"/>
      <c r="D769" s="28"/>
      <c r="E769" s="28"/>
      <c r="F769" s="28"/>
      <c r="G769" s="28"/>
      <c r="H769" s="28"/>
      <c r="I769" s="28"/>
      <c r="J769" s="28"/>
      <c r="K769" s="28"/>
      <c r="L769" s="28"/>
      <c r="M769" s="28"/>
      <c r="N769" s="28"/>
      <c r="O769" s="28"/>
    </row>
    <row r="770" spans="3:15" x14ac:dyDescent="0.15">
      <c r="C770" s="28"/>
      <c r="D770" s="28"/>
      <c r="E770" s="28"/>
      <c r="F770" s="28"/>
      <c r="G770" s="28"/>
      <c r="H770" s="28"/>
      <c r="I770" s="28"/>
      <c r="J770" s="28"/>
      <c r="K770" s="28"/>
      <c r="L770" s="28"/>
      <c r="M770" s="28"/>
      <c r="N770" s="28"/>
      <c r="O770" s="28"/>
    </row>
    <row r="771" spans="3:15" x14ac:dyDescent="0.15">
      <c r="C771" s="28"/>
      <c r="D771" s="28"/>
      <c r="E771" s="28"/>
      <c r="F771" s="28"/>
      <c r="G771" s="28"/>
      <c r="H771" s="28"/>
      <c r="I771" s="28"/>
      <c r="J771" s="28"/>
      <c r="K771" s="28"/>
      <c r="L771" s="28"/>
      <c r="M771" s="28"/>
      <c r="N771" s="28"/>
      <c r="O771" s="28"/>
    </row>
    <row r="772" spans="3:15" x14ac:dyDescent="0.15">
      <c r="C772" s="28"/>
      <c r="D772" s="28"/>
      <c r="E772" s="28"/>
      <c r="F772" s="28"/>
      <c r="G772" s="28"/>
      <c r="H772" s="28"/>
      <c r="I772" s="28"/>
      <c r="J772" s="28"/>
      <c r="K772" s="28"/>
      <c r="L772" s="28"/>
      <c r="M772" s="28"/>
      <c r="N772" s="28"/>
      <c r="O772" s="28"/>
    </row>
    <row r="773" spans="3:15" x14ac:dyDescent="0.15">
      <c r="C773" s="28"/>
      <c r="D773" s="28"/>
      <c r="E773" s="28"/>
      <c r="F773" s="28"/>
      <c r="G773" s="28"/>
      <c r="H773" s="28"/>
      <c r="I773" s="28"/>
      <c r="J773" s="28"/>
      <c r="K773" s="28"/>
      <c r="L773" s="28"/>
      <c r="M773" s="28"/>
      <c r="N773" s="28"/>
      <c r="O773" s="28"/>
    </row>
    <row r="774" spans="3:15" x14ac:dyDescent="0.15">
      <c r="C774" s="28"/>
      <c r="D774" s="28"/>
      <c r="E774" s="28"/>
      <c r="F774" s="28"/>
      <c r="G774" s="28"/>
      <c r="H774" s="28"/>
      <c r="I774" s="28"/>
      <c r="J774" s="28"/>
      <c r="K774" s="28"/>
      <c r="L774" s="28"/>
      <c r="M774" s="28"/>
      <c r="N774" s="28"/>
      <c r="O774" s="28"/>
    </row>
    <row r="775" spans="3:15" x14ac:dyDescent="0.15">
      <c r="C775" s="28"/>
      <c r="D775" s="28"/>
      <c r="E775" s="28"/>
      <c r="F775" s="28"/>
      <c r="G775" s="28"/>
      <c r="H775" s="28"/>
      <c r="I775" s="28"/>
      <c r="J775" s="28"/>
      <c r="K775" s="28"/>
      <c r="L775" s="28"/>
      <c r="M775" s="28"/>
      <c r="N775" s="28"/>
      <c r="O775" s="28"/>
    </row>
    <row r="776" spans="3:15" x14ac:dyDescent="0.15">
      <c r="C776" s="28"/>
      <c r="D776" s="28"/>
      <c r="E776" s="28"/>
      <c r="F776" s="28"/>
      <c r="G776" s="28"/>
      <c r="H776" s="28"/>
      <c r="I776" s="28"/>
      <c r="J776" s="28"/>
      <c r="K776" s="28"/>
      <c r="L776" s="28"/>
      <c r="M776" s="28"/>
      <c r="N776" s="28"/>
      <c r="O776" s="28"/>
    </row>
    <row r="777" spans="3:15" x14ac:dyDescent="0.15">
      <c r="C777" s="28"/>
      <c r="D777" s="28"/>
      <c r="E777" s="28"/>
      <c r="F777" s="28"/>
      <c r="G777" s="28"/>
      <c r="H777" s="28"/>
      <c r="I777" s="28"/>
      <c r="J777" s="28"/>
      <c r="K777" s="28"/>
      <c r="L777" s="28"/>
      <c r="M777" s="28"/>
      <c r="N777" s="28"/>
      <c r="O777" s="28"/>
    </row>
    <row r="778" spans="3:15" x14ac:dyDescent="0.15">
      <c r="C778" s="28"/>
      <c r="D778" s="28"/>
      <c r="E778" s="28"/>
      <c r="F778" s="28"/>
      <c r="G778" s="28"/>
      <c r="H778" s="28"/>
      <c r="I778" s="28"/>
      <c r="J778" s="28"/>
      <c r="K778" s="28"/>
      <c r="L778" s="28"/>
      <c r="M778" s="28"/>
      <c r="N778" s="28"/>
      <c r="O778" s="28"/>
    </row>
    <row r="779" spans="3:15" x14ac:dyDescent="0.15">
      <c r="C779" s="28"/>
      <c r="D779" s="28"/>
      <c r="E779" s="28"/>
      <c r="F779" s="28"/>
      <c r="G779" s="28"/>
      <c r="H779" s="28"/>
      <c r="I779" s="28"/>
      <c r="J779" s="28"/>
      <c r="K779" s="28"/>
      <c r="L779" s="28"/>
      <c r="M779" s="28"/>
      <c r="N779" s="28"/>
      <c r="O779" s="28"/>
    </row>
    <row r="780" spans="3:15" x14ac:dyDescent="0.15">
      <c r="C780" s="28"/>
      <c r="D780" s="28"/>
      <c r="E780" s="28"/>
      <c r="F780" s="28"/>
      <c r="G780" s="28"/>
      <c r="H780" s="28"/>
      <c r="I780" s="28"/>
      <c r="J780" s="28"/>
      <c r="K780" s="28"/>
      <c r="L780" s="28"/>
      <c r="M780" s="28"/>
      <c r="N780" s="28"/>
      <c r="O780" s="28"/>
    </row>
    <row r="781" spans="3:15" x14ac:dyDescent="0.15">
      <c r="C781" s="28"/>
      <c r="D781" s="28"/>
      <c r="E781" s="28"/>
      <c r="F781" s="28"/>
      <c r="G781" s="28"/>
      <c r="H781" s="28"/>
      <c r="I781" s="28"/>
      <c r="J781" s="28"/>
      <c r="K781" s="28"/>
      <c r="L781" s="28"/>
      <c r="M781" s="28"/>
      <c r="N781" s="28"/>
      <c r="O781" s="28"/>
    </row>
    <row r="782" spans="3:15" x14ac:dyDescent="0.15">
      <c r="C782" s="28"/>
      <c r="D782" s="28"/>
      <c r="E782" s="28"/>
      <c r="F782" s="28"/>
      <c r="G782" s="28"/>
      <c r="H782" s="28"/>
      <c r="I782" s="28"/>
      <c r="J782" s="28"/>
      <c r="K782" s="28"/>
      <c r="L782" s="28"/>
      <c r="M782" s="28"/>
      <c r="N782" s="28"/>
      <c r="O782" s="28"/>
    </row>
    <row r="783" spans="3:15" x14ac:dyDescent="0.15">
      <c r="C783" s="28"/>
      <c r="D783" s="28"/>
      <c r="E783" s="28"/>
      <c r="F783" s="28"/>
      <c r="G783" s="28"/>
      <c r="H783" s="28"/>
      <c r="I783" s="28"/>
      <c r="J783" s="28"/>
      <c r="K783" s="28"/>
      <c r="L783" s="28"/>
      <c r="M783" s="28"/>
      <c r="N783" s="28"/>
      <c r="O783" s="28"/>
    </row>
    <row r="784" spans="3:15" x14ac:dyDescent="0.15">
      <c r="C784" s="28"/>
      <c r="D784" s="28"/>
      <c r="E784" s="28"/>
      <c r="F784" s="28"/>
      <c r="G784" s="28"/>
      <c r="H784" s="28"/>
      <c r="I784" s="28"/>
      <c r="J784" s="28"/>
      <c r="K784" s="28"/>
      <c r="L784" s="28"/>
      <c r="M784" s="28"/>
      <c r="N784" s="28"/>
      <c r="O784" s="28"/>
    </row>
    <row r="785" spans="3:15" x14ac:dyDescent="0.15">
      <c r="C785" s="28"/>
      <c r="D785" s="28"/>
      <c r="E785" s="28"/>
      <c r="F785" s="28"/>
      <c r="G785" s="28"/>
      <c r="H785" s="28"/>
      <c r="I785" s="28"/>
      <c r="J785" s="28"/>
      <c r="K785" s="28"/>
      <c r="L785" s="28"/>
      <c r="M785" s="28"/>
      <c r="N785" s="28"/>
      <c r="O785" s="28"/>
    </row>
    <row r="786" spans="3:15" x14ac:dyDescent="0.15">
      <c r="C786" s="28"/>
      <c r="D786" s="28"/>
      <c r="E786" s="28"/>
      <c r="F786" s="28"/>
      <c r="G786" s="28"/>
      <c r="H786" s="28"/>
      <c r="I786" s="28"/>
      <c r="J786" s="28"/>
      <c r="K786" s="28"/>
      <c r="L786" s="28"/>
      <c r="M786" s="28"/>
      <c r="N786" s="28"/>
      <c r="O786" s="28"/>
    </row>
    <row r="787" spans="3:15" x14ac:dyDescent="0.15">
      <c r="C787" s="28"/>
      <c r="D787" s="28"/>
      <c r="E787" s="28"/>
      <c r="F787" s="28"/>
      <c r="G787" s="28"/>
      <c r="H787" s="28"/>
      <c r="I787" s="28"/>
      <c r="J787" s="28"/>
      <c r="K787" s="28"/>
      <c r="L787" s="28"/>
      <c r="M787" s="28"/>
      <c r="N787" s="28"/>
      <c r="O787" s="28"/>
    </row>
    <row r="788" spans="3:15" x14ac:dyDescent="0.15">
      <c r="C788" s="28"/>
      <c r="D788" s="28"/>
      <c r="E788" s="28"/>
      <c r="F788" s="28"/>
      <c r="G788" s="28"/>
      <c r="H788" s="28"/>
      <c r="I788" s="28"/>
      <c r="J788" s="28"/>
      <c r="K788" s="28"/>
      <c r="L788" s="28"/>
      <c r="M788" s="28"/>
      <c r="N788" s="28"/>
      <c r="O788" s="28"/>
    </row>
    <row r="789" spans="3:15" x14ac:dyDescent="0.15">
      <c r="C789" s="28"/>
      <c r="D789" s="28"/>
      <c r="E789" s="28"/>
      <c r="F789" s="28"/>
      <c r="G789" s="28"/>
      <c r="H789" s="28"/>
      <c r="I789" s="28"/>
      <c r="J789" s="28"/>
      <c r="K789" s="28"/>
      <c r="L789" s="28"/>
      <c r="M789" s="28"/>
      <c r="N789" s="28"/>
      <c r="O789" s="28"/>
    </row>
    <row r="790" spans="3:15" x14ac:dyDescent="0.15">
      <c r="C790" s="28"/>
      <c r="D790" s="28"/>
      <c r="E790" s="28"/>
      <c r="F790" s="28"/>
      <c r="G790" s="28"/>
      <c r="H790" s="28"/>
      <c r="I790" s="28"/>
      <c r="J790" s="28"/>
      <c r="K790" s="28"/>
      <c r="L790" s="28"/>
      <c r="M790" s="28"/>
      <c r="N790" s="28"/>
      <c r="O790" s="28"/>
    </row>
    <row r="791" spans="3:15" x14ac:dyDescent="0.15">
      <c r="C791" s="28"/>
      <c r="D791" s="28"/>
      <c r="E791" s="28"/>
      <c r="F791" s="28"/>
      <c r="G791" s="28"/>
      <c r="H791" s="28"/>
      <c r="I791" s="28"/>
      <c r="J791" s="28"/>
      <c r="K791" s="28"/>
      <c r="L791" s="28"/>
      <c r="M791" s="28"/>
      <c r="N791" s="28"/>
      <c r="O791" s="28"/>
    </row>
    <row r="792" spans="3:15" x14ac:dyDescent="0.15">
      <c r="C792" s="28"/>
      <c r="D792" s="28"/>
      <c r="E792" s="28"/>
      <c r="F792" s="28"/>
      <c r="G792" s="28"/>
      <c r="H792" s="28"/>
      <c r="I792" s="28"/>
      <c r="J792" s="28"/>
      <c r="K792" s="28"/>
      <c r="L792" s="28"/>
      <c r="M792" s="28"/>
      <c r="N792" s="28"/>
      <c r="O792" s="28"/>
    </row>
    <row r="793" spans="3:15" x14ac:dyDescent="0.15">
      <c r="C793" s="28"/>
      <c r="D793" s="28"/>
      <c r="E793" s="28"/>
      <c r="F793" s="28"/>
      <c r="G793" s="28"/>
      <c r="H793" s="28"/>
      <c r="I793" s="28"/>
      <c r="J793" s="28"/>
      <c r="K793" s="28"/>
      <c r="L793" s="28"/>
      <c r="M793" s="28"/>
      <c r="N793" s="28"/>
      <c r="O793" s="28"/>
    </row>
    <row r="794" spans="3:15" x14ac:dyDescent="0.15">
      <c r="C794" s="28"/>
      <c r="D794" s="28"/>
      <c r="E794" s="28"/>
      <c r="F794" s="28"/>
      <c r="G794" s="28"/>
      <c r="H794" s="28"/>
      <c r="I794" s="28"/>
      <c r="J794" s="28"/>
      <c r="K794" s="28"/>
      <c r="L794" s="28"/>
      <c r="M794" s="28"/>
      <c r="N794" s="28"/>
      <c r="O794" s="28"/>
    </row>
    <row r="795" spans="3:15" x14ac:dyDescent="0.15">
      <c r="C795" s="28"/>
      <c r="D795" s="28"/>
      <c r="E795" s="28"/>
      <c r="F795" s="28"/>
      <c r="G795" s="28"/>
      <c r="H795" s="28"/>
      <c r="I795" s="28"/>
      <c r="J795" s="28"/>
      <c r="K795" s="28"/>
      <c r="L795" s="28"/>
      <c r="M795" s="28"/>
      <c r="N795" s="28"/>
      <c r="O795" s="28"/>
    </row>
    <row r="796" spans="3:15" x14ac:dyDescent="0.15">
      <c r="C796" s="28"/>
      <c r="D796" s="28"/>
      <c r="E796" s="28"/>
      <c r="F796" s="28"/>
      <c r="G796" s="28"/>
      <c r="H796" s="28"/>
      <c r="I796" s="28"/>
      <c r="J796" s="28"/>
      <c r="K796" s="28"/>
      <c r="L796" s="28"/>
      <c r="M796" s="28"/>
      <c r="N796" s="28"/>
      <c r="O796" s="28"/>
    </row>
    <row r="797" spans="3:15" x14ac:dyDescent="0.15">
      <c r="C797" s="28"/>
      <c r="D797" s="28"/>
      <c r="E797" s="28"/>
      <c r="F797" s="28"/>
      <c r="G797" s="28"/>
      <c r="H797" s="28"/>
      <c r="I797" s="28"/>
      <c r="J797" s="28"/>
      <c r="K797" s="28"/>
      <c r="L797" s="28"/>
      <c r="M797" s="28"/>
      <c r="N797" s="28"/>
      <c r="O797" s="28"/>
    </row>
    <row r="798" spans="3:15" x14ac:dyDescent="0.15">
      <c r="C798" s="28"/>
      <c r="D798" s="28"/>
      <c r="E798" s="28"/>
      <c r="F798" s="28"/>
      <c r="G798" s="28"/>
      <c r="H798" s="28"/>
      <c r="I798" s="28"/>
      <c r="J798" s="28"/>
      <c r="K798" s="28"/>
      <c r="L798" s="28"/>
      <c r="M798" s="28"/>
      <c r="N798" s="28"/>
      <c r="O798" s="28"/>
    </row>
    <row r="799" spans="3:15" x14ac:dyDescent="0.15">
      <c r="C799" s="28"/>
      <c r="D799" s="28"/>
      <c r="E799" s="28"/>
      <c r="F799" s="28"/>
      <c r="G799" s="28"/>
      <c r="H799" s="28"/>
      <c r="I799" s="28"/>
      <c r="J799" s="28"/>
      <c r="K799" s="28"/>
      <c r="L799" s="28"/>
      <c r="M799" s="28"/>
      <c r="N799" s="28"/>
      <c r="O799" s="28"/>
    </row>
    <row r="800" spans="3:15" x14ac:dyDescent="0.15">
      <c r="C800" s="28"/>
      <c r="D800" s="28"/>
      <c r="E800" s="28"/>
      <c r="F800" s="28"/>
      <c r="G800" s="28"/>
      <c r="H800" s="28"/>
      <c r="I800" s="28"/>
      <c r="J800" s="28"/>
      <c r="K800" s="28"/>
      <c r="L800" s="28"/>
      <c r="M800" s="28"/>
      <c r="N800" s="28"/>
      <c r="O800" s="28"/>
    </row>
    <row r="801" spans="3:15" x14ac:dyDescent="0.15">
      <c r="C801" s="28"/>
      <c r="D801" s="28"/>
      <c r="E801" s="28"/>
      <c r="F801" s="28"/>
      <c r="G801" s="28"/>
      <c r="H801" s="28"/>
      <c r="I801" s="28"/>
      <c r="J801" s="28"/>
      <c r="K801" s="28"/>
      <c r="L801" s="28"/>
      <c r="M801" s="28"/>
      <c r="N801" s="28"/>
      <c r="O801" s="28"/>
    </row>
    <row r="802" spans="3:15" x14ac:dyDescent="0.15">
      <c r="C802" s="28"/>
      <c r="D802" s="28"/>
      <c r="E802" s="28"/>
      <c r="F802" s="28"/>
      <c r="G802" s="28"/>
      <c r="H802" s="28"/>
      <c r="I802" s="28"/>
      <c r="J802" s="28"/>
      <c r="K802" s="28"/>
      <c r="L802" s="28"/>
      <c r="M802" s="28"/>
      <c r="N802" s="28"/>
      <c r="O802" s="28"/>
    </row>
    <row r="803" spans="3:15" x14ac:dyDescent="0.15">
      <c r="C803" s="28"/>
      <c r="D803" s="28"/>
      <c r="E803" s="28"/>
      <c r="F803" s="28"/>
      <c r="G803" s="28"/>
      <c r="H803" s="28"/>
      <c r="I803" s="28"/>
      <c r="J803" s="28"/>
      <c r="K803" s="28"/>
      <c r="L803" s="28"/>
      <c r="M803" s="28"/>
      <c r="N803" s="28"/>
      <c r="O803" s="28"/>
    </row>
    <row r="804" spans="3:15" x14ac:dyDescent="0.15">
      <c r="C804" s="28"/>
      <c r="D804" s="28"/>
      <c r="E804" s="28"/>
      <c r="F804" s="28"/>
      <c r="G804" s="28"/>
      <c r="H804" s="28"/>
      <c r="I804" s="28"/>
      <c r="J804" s="28"/>
      <c r="K804" s="28"/>
      <c r="L804" s="28"/>
      <c r="M804" s="28"/>
      <c r="N804" s="28"/>
      <c r="O804" s="28"/>
    </row>
    <row r="805" spans="3:15" x14ac:dyDescent="0.15">
      <c r="C805" s="28"/>
      <c r="D805" s="28"/>
      <c r="E805" s="28"/>
      <c r="F805" s="28"/>
      <c r="G805" s="28"/>
      <c r="H805" s="28"/>
      <c r="I805" s="28"/>
      <c r="J805" s="28"/>
      <c r="K805" s="28"/>
      <c r="L805" s="28"/>
      <c r="M805" s="28"/>
      <c r="N805" s="28"/>
      <c r="O805" s="28"/>
    </row>
    <row r="806" spans="3:15" x14ac:dyDescent="0.15">
      <c r="C806" s="28"/>
      <c r="D806" s="28"/>
      <c r="E806" s="28"/>
      <c r="F806" s="28"/>
      <c r="G806" s="28"/>
      <c r="H806" s="28"/>
      <c r="I806" s="28"/>
      <c r="J806" s="28"/>
      <c r="K806" s="28"/>
      <c r="L806" s="28"/>
      <c r="M806" s="28"/>
      <c r="N806" s="28"/>
      <c r="O806" s="28"/>
    </row>
    <row r="807" spans="3:15" x14ac:dyDescent="0.15">
      <c r="C807" s="28"/>
      <c r="D807" s="28"/>
      <c r="E807" s="28"/>
      <c r="F807" s="28"/>
      <c r="G807" s="28"/>
      <c r="H807" s="28"/>
      <c r="I807" s="28"/>
      <c r="J807" s="28"/>
      <c r="K807" s="28"/>
      <c r="L807" s="28"/>
      <c r="M807" s="28"/>
      <c r="N807" s="28"/>
      <c r="O807" s="28"/>
    </row>
    <row r="808" spans="3:15" x14ac:dyDescent="0.15">
      <c r="C808" s="28"/>
      <c r="D808" s="28"/>
      <c r="E808" s="28"/>
      <c r="F808" s="28"/>
      <c r="G808" s="28"/>
      <c r="H808" s="28"/>
      <c r="I808" s="28"/>
      <c r="J808" s="28"/>
      <c r="K808" s="28"/>
      <c r="L808" s="28"/>
      <c r="M808" s="28"/>
      <c r="N808" s="28"/>
      <c r="O808" s="28"/>
    </row>
    <row r="809" spans="3:15" x14ac:dyDescent="0.15">
      <c r="C809" s="28"/>
      <c r="D809" s="28"/>
      <c r="E809" s="28"/>
      <c r="F809" s="28"/>
      <c r="G809" s="28"/>
      <c r="H809" s="28"/>
      <c r="I809" s="28"/>
      <c r="J809" s="28"/>
      <c r="K809" s="28"/>
      <c r="L809" s="28"/>
      <c r="M809" s="28"/>
      <c r="N809" s="28"/>
      <c r="O809" s="28"/>
    </row>
    <row r="810" spans="3:15" x14ac:dyDescent="0.15">
      <c r="C810" s="28"/>
      <c r="D810" s="28"/>
      <c r="E810" s="28"/>
      <c r="F810" s="28"/>
      <c r="G810" s="28"/>
      <c r="H810" s="28"/>
      <c r="I810" s="28"/>
      <c r="J810" s="28"/>
      <c r="K810" s="28"/>
      <c r="L810" s="28"/>
      <c r="M810" s="28"/>
      <c r="N810" s="28"/>
      <c r="O810" s="28"/>
    </row>
    <row r="811" spans="3:15" x14ac:dyDescent="0.15">
      <c r="C811" s="28"/>
      <c r="D811" s="28"/>
      <c r="E811" s="28"/>
      <c r="F811" s="28"/>
      <c r="G811" s="28"/>
      <c r="H811" s="28"/>
      <c r="I811" s="28"/>
      <c r="J811" s="28"/>
      <c r="K811" s="28"/>
      <c r="L811" s="28"/>
      <c r="M811" s="28"/>
      <c r="N811" s="28"/>
      <c r="O811" s="28"/>
    </row>
    <row r="812" spans="3:15" x14ac:dyDescent="0.15">
      <c r="C812" s="28"/>
      <c r="D812" s="28"/>
      <c r="E812" s="28"/>
      <c r="F812" s="28"/>
      <c r="G812" s="28"/>
      <c r="H812" s="28"/>
      <c r="I812" s="28"/>
      <c r="J812" s="28"/>
      <c r="K812" s="28"/>
      <c r="L812" s="28"/>
      <c r="M812" s="28"/>
      <c r="N812" s="28"/>
      <c r="O812" s="28"/>
    </row>
    <row r="813" spans="3:15" x14ac:dyDescent="0.15">
      <c r="C813" s="28"/>
      <c r="D813" s="28"/>
      <c r="E813" s="28"/>
      <c r="F813" s="28"/>
      <c r="G813" s="28"/>
      <c r="H813" s="28"/>
      <c r="I813" s="28"/>
      <c r="J813" s="28"/>
      <c r="K813" s="28"/>
      <c r="L813" s="28"/>
      <c r="M813" s="28"/>
      <c r="N813" s="28"/>
      <c r="O813" s="28"/>
    </row>
    <row r="814" spans="3:15" x14ac:dyDescent="0.15">
      <c r="C814" s="28"/>
      <c r="D814" s="28"/>
      <c r="E814" s="28"/>
      <c r="F814" s="28"/>
      <c r="G814" s="28"/>
      <c r="H814" s="28"/>
      <c r="I814" s="28"/>
      <c r="J814" s="28"/>
      <c r="K814" s="28"/>
      <c r="L814" s="28"/>
      <c r="M814" s="28"/>
      <c r="N814" s="28"/>
      <c r="O814" s="28"/>
    </row>
    <row r="815" spans="3:15" x14ac:dyDescent="0.15">
      <c r="C815" s="28"/>
      <c r="D815" s="28"/>
      <c r="E815" s="28"/>
      <c r="F815" s="28"/>
      <c r="G815" s="28"/>
      <c r="H815" s="28"/>
      <c r="I815" s="28"/>
      <c r="J815" s="28"/>
      <c r="K815" s="28"/>
      <c r="L815" s="28"/>
      <c r="M815" s="28"/>
      <c r="N815" s="28"/>
      <c r="O815" s="28"/>
    </row>
    <row r="816" spans="3:15" x14ac:dyDescent="0.15">
      <c r="C816" s="28"/>
      <c r="D816" s="28"/>
      <c r="E816" s="28"/>
      <c r="F816" s="28"/>
      <c r="G816" s="28"/>
      <c r="H816" s="28"/>
      <c r="I816" s="28"/>
      <c r="J816" s="28"/>
      <c r="K816" s="28"/>
      <c r="L816" s="28"/>
      <c r="M816" s="28"/>
      <c r="N816" s="28"/>
      <c r="O816" s="28"/>
    </row>
    <row r="817" spans="3:15" x14ac:dyDescent="0.15">
      <c r="C817" s="28"/>
      <c r="D817" s="28"/>
      <c r="E817" s="28"/>
      <c r="F817" s="28"/>
      <c r="G817" s="28"/>
      <c r="H817" s="28"/>
      <c r="I817" s="28"/>
      <c r="J817" s="28"/>
      <c r="K817" s="28"/>
      <c r="L817" s="28"/>
      <c r="M817" s="28"/>
      <c r="N817" s="28"/>
      <c r="O817" s="28"/>
    </row>
    <row r="818" spans="3:15" x14ac:dyDescent="0.15">
      <c r="C818" s="28"/>
      <c r="D818" s="28"/>
      <c r="E818" s="28"/>
      <c r="F818" s="28"/>
      <c r="G818" s="28"/>
      <c r="H818" s="28"/>
      <c r="I818" s="28"/>
      <c r="J818" s="28"/>
      <c r="K818" s="28"/>
      <c r="L818" s="28"/>
      <c r="M818" s="28"/>
      <c r="N818" s="28"/>
      <c r="O818" s="28"/>
    </row>
    <row r="819" spans="3:15" x14ac:dyDescent="0.15">
      <c r="C819" s="28"/>
      <c r="D819" s="28"/>
      <c r="E819" s="28"/>
      <c r="F819" s="28"/>
      <c r="G819" s="28"/>
      <c r="H819" s="28"/>
      <c r="I819" s="28"/>
      <c r="J819" s="28"/>
      <c r="K819" s="28"/>
      <c r="L819" s="28"/>
      <c r="M819" s="28"/>
      <c r="N819" s="28"/>
      <c r="O819" s="28"/>
    </row>
    <row r="820" spans="3:15" x14ac:dyDescent="0.15">
      <c r="C820" s="28"/>
      <c r="D820" s="28"/>
      <c r="E820" s="28"/>
      <c r="F820" s="28"/>
      <c r="G820" s="28"/>
      <c r="H820" s="28"/>
      <c r="I820" s="28"/>
      <c r="J820" s="28"/>
      <c r="K820" s="28"/>
      <c r="L820" s="28"/>
      <c r="M820" s="28"/>
      <c r="N820" s="28"/>
      <c r="O820" s="28"/>
    </row>
    <row r="821" spans="3:15" x14ac:dyDescent="0.15">
      <c r="C821" s="28"/>
      <c r="D821" s="28"/>
      <c r="E821" s="28"/>
      <c r="F821" s="28"/>
      <c r="G821" s="28"/>
      <c r="H821" s="28"/>
      <c r="I821" s="28"/>
      <c r="J821" s="28"/>
      <c r="K821" s="28"/>
      <c r="L821" s="28"/>
      <c r="M821" s="28"/>
      <c r="N821" s="28"/>
      <c r="O821" s="28"/>
    </row>
    <row r="822" spans="3:15" x14ac:dyDescent="0.15">
      <c r="C822" s="28"/>
      <c r="D822" s="28"/>
      <c r="E822" s="28"/>
      <c r="F822" s="28"/>
      <c r="G822" s="28"/>
      <c r="H822" s="28"/>
      <c r="I822" s="28"/>
      <c r="J822" s="28"/>
      <c r="K822" s="28"/>
      <c r="L822" s="28"/>
      <c r="M822" s="28"/>
      <c r="N822" s="28"/>
      <c r="O822" s="28"/>
    </row>
    <row r="823" spans="3:15" x14ac:dyDescent="0.15">
      <c r="C823" s="28"/>
      <c r="D823" s="28"/>
      <c r="E823" s="28"/>
      <c r="F823" s="28"/>
      <c r="G823" s="28"/>
      <c r="H823" s="28"/>
      <c r="I823" s="28"/>
      <c r="J823" s="28"/>
      <c r="K823" s="28"/>
      <c r="L823" s="28"/>
      <c r="M823" s="28"/>
      <c r="N823" s="28"/>
      <c r="O823" s="28"/>
    </row>
    <row r="824" spans="3:15" x14ac:dyDescent="0.15">
      <c r="C824" s="28"/>
      <c r="D824" s="28"/>
      <c r="E824" s="28"/>
      <c r="F824" s="28"/>
      <c r="G824" s="28"/>
      <c r="H824" s="28"/>
      <c r="I824" s="28"/>
      <c r="J824" s="28"/>
      <c r="K824" s="28"/>
      <c r="L824" s="28"/>
      <c r="M824" s="28"/>
      <c r="N824" s="28"/>
      <c r="O824" s="28"/>
    </row>
    <row r="825" spans="3:15" x14ac:dyDescent="0.15">
      <c r="C825" s="28"/>
      <c r="D825" s="28"/>
      <c r="E825" s="28"/>
      <c r="F825" s="28"/>
      <c r="G825" s="28"/>
      <c r="H825" s="28"/>
      <c r="I825" s="28"/>
      <c r="J825" s="28"/>
      <c r="K825" s="28"/>
      <c r="L825" s="28"/>
      <c r="M825" s="28"/>
      <c r="N825" s="28"/>
      <c r="O825" s="28"/>
    </row>
    <row r="826" spans="3:15" x14ac:dyDescent="0.15">
      <c r="C826" s="28"/>
      <c r="D826" s="28"/>
      <c r="E826" s="28"/>
      <c r="F826" s="28"/>
      <c r="G826" s="28"/>
      <c r="H826" s="28"/>
      <c r="I826" s="28"/>
      <c r="J826" s="28"/>
      <c r="K826" s="28"/>
      <c r="L826" s="28"/>
      <c r="M826" s="28"/>
      <c r="N826" s="28"/>
      <c r="O826" s="28"/>
    </row>
    <row r="827" spans="3:15" x14ac:dyDescent="0.15">
      <c r="C827" s="28"/>
      <c r="D827" s="28"/>
      <c r="E827" s="28"/>
      <c r="F827" s="28"/>
      <c r="G827" s="28"/>
      <c r="H827" s="28"/>
      <c r="I827" s="28"/>
      <c r="J827" s="28"/>
      <c r="K827" s="28"/>
      <c r="L827" s="28"/>
      <c r="M827" s="28"/>
      <c r="N827" s="28"/>
      <c r="O827" s="28"/>
    </row>
    <row r="828" spans="3:15" x14ac:dyDescent="0.15">
      <c r="C828" s="28"/>
      <c r="D828" s="28"/>
      <c r="E828" s="28"/>
      <c r="F828" s="28"/>
      <c r="G828" s="28"/>
      <c r="H828" s="28"/>
      <c r="I828" s="28"/>
      <c r="J828" s="28"/>
      <c r="K828" s="28"/>
      <c r="L828" s="28"/>
      <c r="M828" s="28"/>
      <c r="N828" s="28"/>
      <c r="O828" s="28"/>
    </row>
    <row r="829" spans="3:15" x14ac:dyDescent="0.15">
      <c r="C829" s="28"/>
      <c r="D829" s="28"/>
      <c r="E829" s="28"/>
      <c r="F829" s="28"/>
      <c r="G829" s="28"/>
      <c r="H829" s="28"/>
      <c r="I829" s="28"/>
      <c r="J829" s="28"/>
      <c r="K829" s="28"/>
      <c r="L829" s="28"/>
      <c r="M829" s="28"/>
      <c r="N829" s="28"/>
      <c r="O829" s="28"/>
    </row>
    <row r="830" spans="3:15" x14ac:dyDescent="0.15">
      <c r="C830" s="28"/>
      <c r="D830" s="28"/>
      <c r="E830" s="28"/>
      <c r="F830" s="28"/>
      <c r="G830" s="28"/>
      <c r="H830" s="28"/>
      <c r="I830" s="28"/>
      <c r="J830" s="28"/>
      <c r="K830" s="28"/>
      <c r="L830" s="28"/>
      <c r="M830" s="28"/>
      <c r="N830" s="28"/>
      <c r="O830" s="28"/>
    </row>
    <row r="831" spans="3:15" x14ac:dyDescent="0.15">
      <c r="C831" s="28"/>
      <c r="D831" s="28"/>
      <c r="E831" s="28"/>
      <c r="F831" s="28"/>
      <c r="G831" s="28"/>
      <c r="H831" s="28"/>
      <c r="I831" s="28"/>
      <c r="J831" s="28"/>
      <c r="K831" s="28"/>
      <c r="L831" s="28"/>
      <c r="M831" s="28"/>
      <c r="N831" s="28"/>
      <c r="O831" s="28"/>
    </row>
    <row r="832" spans="3:15" x14ac:dyDescent="0.15">
      <c r="C832" s="28"/>
      <c r="D832" s="28"/>
      <c r="E832" s="28"/>
      <c r="F832" s="28"/>
      <c r="G832" s="28"/>
      <c r="H832" s="28"/>
      <c r="I832" s="28"/>
      <c r="J832" s="28"/>
      <c r="K832" s="28"/>
      <c r="L832" s="28"/>
      <c r="M832" s="28"/>
      <c r="N832" s="28"/>
      <c r="O832" s="28"/>
    </row>
    <row r="833" spans="3:15" x14ac:dyDescent="0.15">
      <c r="C833" s="28"/>
      <c r="D833" s="28"/>
      <c r="E833" s="28"/>
      <c r="F833" s="28"/>
      <c r="G833" s="28"/>
      <c r="H833" s="28"/>
      <c r="I833" s="28"/>
      <c r="J833" s="28"/>
      <c r="K833" s="28"/>
      <c r="L833" s="28"/>
      <c r="M833" s="28"/>
      <c r="N833" s="28"/>
      <c r="O833" s="28"/>
    </row>
    <row r="834" spans="3:15" x14ac:dyDescent="0.15">
      <c r="C834" s="28"/>
      <c r="D834" s="28"/>
      <c r="E834" s="28"/>
      <c r="F834" s="28"/>
      <c r="G834" s="28"/>
      <c r="H834" s="28"/>
      <c r="I834" s="28"/>
      <c r="J834" s="28"/>
      <c r="K834" s="28"/>
      <c r="L834" s="28"/>
      <c r="M834" s="28"/>
      <c r="N834" s="28"/>
      <c r="O834" s="28"/>
    </row>
    <row r="835" spans="3:15" x14ac:dyDescent="0.15">
      <c r="C835" s="28"/>
      <c r="D835" s="28"/>
      <c r="E835" s="28"/>
      <c r="F835" s="28"/>
      <c r="G835" s="28"/>
      <c r="H835" s="28"/>
      <c r="I835" s="28"/>
      <c r="J835" s="28"/>
      <c r="K835" s="28"/>
      <c r="L835" s="28"/>
      <c r="M835" s="28"/>
      <c r="N835" s="28"/>
      <c r="O835" s="28"/>
    </row>
    <row r="836" spans="3:15" x14ac:dyDescent="0.15">
      <c r="C836" s="28"/>
      <c r="D836" s="28"/>
      <c r="E836" s="28"/>
      <c r="F836" s="28"/>
      <c r="G836" s="28"/>
      <c r="H836" s="28"/>
      <c r="I836" s="28"/>
      <c r="J836" s="28"/>
      <c r="K836" s="28"/>
      <c r="L836" s="28"/>
      <c r="M836" s="28"/>
      <c r="N836" s="28"/>
      <c r="O836" s="28"/>
    </row>
    <row r="837" spans="3:15" x14ac:dyDescent="0.15">
      <c r="C837" s="28"/>
      <c r="D837" s="28"/>
      <c r="E837" s="28"/>
      <c r="F837" s="28"/>
      <c r="G837" s="28"/>
      <c r="H837" s="28"/>
      <c r="I837" s="28"/>
      <c r="J837" s="28"/>
      <c r="K837" s="28"/>
      <c r="L837" s="28"/>
      <c r="M837" s="28"/>
      <c r="N837" s="28"/>
      <c r="O837" s="28"/>
    </row>
    <row r="838" spans="3:15" x14ac:dyDescent="0.15">
      <c r="C838" s="28"/>
      <c r="D838" s="28"/>
      <c r="E838" s="28"/>
      <c r="F838" s="28"/>
      <c r="G838" s="28"/>
      <c r="H838" s="28"/>
      <c r="I838" s="28"/>
      <c r="J838" s="28"/>
      <c r="K838" s="28"/>
      <c r="L838" s="28"/>
      <c r="M838" s="28"/>
      <c r="N838" s="28"/>
      <c r="O838" s="28"/>
    </row>
    <row r="839" spans="3:15" x14ac:dyDescent="0.15">
      <c r="C839" s="28"/>
      <c r="D839" s="28"/>
      <c r="E839" s="28"/>
      <c r="F839" s="28"/>
      <c r="G839" s="28"/>
      <c r="H839" s="28"/>
      <c r="I839" s="28"/>
      <c r="J839" s="28"/>
      <c r="K839" s="28"/>
      <c r="L839" s="28"/>
      <c r="M839" s="28"/>
      <c r="N839" s="28"/>
      <c r="O839" s="28"/>
    </row>
    <row r="840" spans="3:15" x14ac:dyDescent="0.15">
      <c r="C840" s="28"/>
      <c r="D840" s="28"/>
      <c r="E840" s="28"/>
      <c r="F840" s="28"/>
      <c r="G840" s="28"/>
      <c r="H840" s="28"/>
      <c r="I840" s="28"/>
      <c r="J840" s="28"/>
      <c r="K840" s="28"/>
      <c r="L840" s="28"/>
      <c r="M840" s="28"/>
      <c r="N840" s="28"/>
      <c r="O840" s="28"/>
    </row>
    <row r="841" spans="3:15" x14ac:dyDescent="0.15">
      <c r="C841" s="28"/>
      <c r="D841" s="28"/>
      <c r="E841" s="28"/>
      <c r="F841" s="28"/>
      <c r="G841" s="28"/>
      <c r="H841" s="28"/>
      <c r="I841" s="28"/>
      <c r="J841" s="28"/>
      <c r="K841" s="28"/>
      <c r="L841" s="28"/>
      <c r="M841" s="28"/>
      <c r="N841" s="28"/>
      <c r="O841" s="28"/>
    </row>
    <row r="842" spans="3:15" x14ac:dyDescent="0.15">
      <c r="C842" s="28"/>
      <c r="D842" s="28"/>
      <c r="E842" s="28"/>
      <c r="F842" s="28"/>
      <c r="G842" s="28"/>
      <c r="H842" s="28"/>
      <c r="I842" s="28"/>
      <c r="J842" s="28"/>
      <c r="K842" s="28"/>
      <c r="L842" s="28"/>
      <c r="M842" s="28"/>
      <c r="N842" s="28"/>
      <c r="O842" s="28"/>
    </row>
    <row r="843" spans="3:15" x14ac:dyDescent="0.15">
      <c r="C843" s="28"/>
      <c r="D843" s="28"/>
      <c r="E843" s="28"/>
      <c r="F843" s="28"/>
      <c r="G843" s="28"/>
      <c r="H843" s="28"/>
      <c r="I843" s="28"/>
      <c r="J843" s="28"/>
      <c r="K843" s="28"/>
      <c r="L843" s="28"/>
      <c r="M843" s="28"/>
      <c r="N843" s="28"/>
      <c r="O843" s="28"/>
    </row>
    <row r="844" spans="3:15" x14ac:dyDescent="0.15">
      <c r="C844" s="28"/>
      <c r="D844" s="28"/>
      <c r="E844" s="28"/>
      <c r="F844" s="28"/>
      <c r="G844" s="28"/>
      <c r="H844" s="28"/>
      <c r="I844" s="28"/>
      <c r="J844" s="28"/>
      <c r="K844" s="28"/>
      <c r="L844" s="28"/>
      <c r="M844" s="28"/>
      <c r="N844" s="28"/>
      <c r="O844" s="28"/>
    </row>
    <row r="845" spans="3:15" x14ac:dyDescent="0.15">
      <c r="C845" s="28"/>
      <c r="D845" s="28"/>
      <c r="E845" s="28"/>
      <c r="F845" s="28"/>
      <c r="G845" s="28"/>
      <c r="H845" s="28"/>
      <c r="I845" s="28"/>
      <c r="J845" s="28"/>
      <c r="K845" s="28"/>
      <c r="L845" s="28"/>
      <c r="M845" s="28"/>
      <c r="N845" s="28"/>
      <c r="O845" s="28"/>
    </row>
    <row r="846" spans="3:15" x14ac:dyDescent="0.15">
      <c r="C846" s="28"/>
      <c r="D846" s="28"/>
      <c r="E846" s="28"/>
      <c r="F846" s="28"/>
      <c r="G846" s="28"/>
      <c r="H846" s="28"/>
      <c r="I846" s="28"/>
      <c r="J846" s="28"/>
      <c r="K846" s="28"/>
      <c r="L846" s="28"/>
      <c r="M846" s="28"/>
      <c r="N846" s="28"/>
      <c r="O846" s="28"/>
    </row>
    <row r="847" spans="3:15" x14ac:dyDescent="0.15">
      <c r="C847" s="28"/>
      <c r="D847" s="28"/>
      <c r="E847" s="28"/>
      <c r="F847" s="28"/>
      <c r="G847" s="28"/>
      <c r="H847" s="28"/>
      <c r="I847" s="28"/>
      <c r="J847" s="28"/>
      <c r="K847" s="28"/>
      <c r="L847" s="28"/>
      <c r="M847" s="28"/>
      <c r="N847" s="28"/>
      <c r="O847" s="28"/>
    </row>
    <row r="848" spans="3:15" x14ac:dyDescent="0.15">
      <c r="C848" s="28"/>
      <c r="D848" s="28"/>
      <c r="E848" s="28"/>
      <c r="F848" s="28"/>
      <c r="G848" s="28"/>
      <c r="H848" s="28"/>
      <c r="I848" s="28"/>
      <c r="J848" s="28"/>
      <c r="K848" s="28"/>
      <c r="L848" s="28"/>
      <c r="M848" s="28"/>
      <c r="N848" s="28"/>
      <c r="O848" s="28"/>
    </row>
    <row r="849" spans="3:15" x14ac:dyDescent="0.15">
      <c r="C849" s="28"/>
      <c r="D849" s="28"/>
      <c r="E849" s="28"/>
      <c r="F849" s="28"/>
      <c r="G849" s="28"/>
      <c r="H849" s="28"/>
      <c r="I849" s="28"/>
      <c r="J849" s="28"/>
      <c r="K849" s="28"/>
      <c r="L849" s="28"/>
      <c r="M849" s="28"/>
      <c r="N849" s="28"/>
      <c r="O849" s="28"/>
    </row>
    <row r="850" spans="3:15" x14ac:dyDescent="0.15">
      <c r="C850" s="28"/>
      <c r="D850" s="28"/>
      <c r="E850" s="28"/>
      <c r="F850" s="28"/>
      <c r="G850" s="28"/>
      <c r="H850" s="28"/>
      <c r="I850" s="28"/>
      <c r="J850" s="28"/>
      <c r="K850" s="28"/>
      <c r="L850" s="28"/>
      <c r="M850" s="28"/>
      <c r="N850" s="28"/>
      <c r="O850" s="28"/>
    </row>
    <row r="851" spans="3:15" x14ac:dyDescent="0.15">
      <c r="C851" s="28"/>
      <c r="D851" s="28"/>
      <c r="E851" s="28"/>
      <c r="F851" s="28"/>
      <c r="G851" s="28"/>
      <c r="H851" s="28"/>
      <c r="I851" s="28"/>
      <c r="J851" s="28"/>
      <c r="K851" s="28"/>
      <c r="L851" s="28"/>
      <c r="M851" s="28"/>
      <c r="N851" s="28"/>
      <c r="O851" s="28"/>
    </row>
    <row r="852" spans="3:15" x14ac:dyDescent="0.15">
      <c r="C852" s="28"/>
      <c r="D852" s="28"/>
      <c r="E852" s="28"/>
      <c r="F852" s="28"/>
      <c r="G852" s="28"/>
      <c r="H852" s="28"/>
      <c r="I852" s="28"/>
      <c r="J852" s="28"/>
      <c r="K852" s="28"/>
      <c r="L852" s="28"/>
      <c r="M852" s="28"/>
      <c r="N852" s="28"/>
      <c r="O852" s="28"/>
    </row>
    <row r="853" spans="3:15" x14ac:dyDescent="0.15">
      <c r="C853" s="28"/>
      <c r="D853" s="28"/>
      <c r="E853" s="28"/>
      <c r="F853" s="28"/>
      <c r="G853" s="28"/>
      <c r="H853" s="28"/>
      <c r="I853" s="28"/>
      <c r="J853" s="28"/>
      <c r="K853" s="28"/>
      <c r="L853" s="28"/>
      <c r="M853" s="28"/>
      <c r="N853" s="28"/>
      <c r="O853" s="28"/>
    </row>
    <row r="854" spans="3:15" x14ac:dyDescent="0.15">
      <c r="C854" s="28"/>
      <c r="D854" s="28"/>
      <c r="E854" s="28"/>
      <c r="F854" s="28"/>
      <c r="G854" s="28"/>
      <c r="H854" s="28"/>
      <c r="I854" s="28"/>
      <c r="J854" s="28"/>
      <c r="K854" s="28"/>
      <c r="L854" s="28"/>
      <c r="M854" s="28"/>
      <c r="N854" s="28"/>
      <c r="O854" s="28"/>
    </row>
    <row r="855" spans="3:15" x14ac:dyDescent="0.15">
      <c r="C855" s="28"/>
      <c r="D855" s="28"/>
      <c r="E855" s="28"/>
      <c r="F855" s="28"/>
      <c r="G855" s="28"/>
      <c r="H855" s="28"/>
      <c r="I855" s="28"/>
      <c r="J855" s="28"/>
      <c r="K855" s="28"/>
      <c r="L855" s="28"/>
      <c r="M855" s="28"/>
      <c r="N855" s="28"/>
      <c r="O855" s="28"/>
    </row>
    <row r="856" spans="3:15" x14ac:dyDescent="0.15">
      <c r="C856" s="28"/>
      <c r="D856" s="28"/>
      <c r="E856" s="28"/>
      <c r="F856" s="28"/>
      <c r="G856" s="28"/>
      <c r="H856" s="28"/>
      <c r="I856" s="28"/>
      <c r="J856" s="28"/>
      <c r="K856" s="28"/>
      <c r="L856" s="28"/>
      <c r="M856" s="28"/>
      <c r="N856" s="28"/>
      <c r="O856" s="28"/>
    </row>
    <row r="857" spans="3:15" x14ac:dyDescent="0.15">
      <c r="C857" s="28"/>
      <c r="D857" s="28"/>
      <c r="E857" s="28"/>
      <c r="F857" s="28"/>
      <c r="G857" s="28"/>
      <c r="H857" s="28"/>
      <c r="I857" s="28"/>
      <c r="J857" s="28"/>
      <c r="K857" s="28"/>
      <c r="L857" s="28"/>
      <c r="M857" s="28"/>
      <c r="N857" s="28"/>
      <c r="O857" s="28"/>
    </row>
    <row r="858" spans="3:15" x14ac:dyDescent="0.15">
      <c r="C858" s="28"/>
      <c r="D858" s="28"/>
      <c r="E858" s="28"/>
      <c r="F858" s="28"/>
      <c r="G858" s="28"/>
      <c r="H858" s="28"/>
      <c r="I858" s="28"/>
      <c r="J858" s="28"/>
      <c r="K858" s="28"/>
      <c r="L858" s="28"/>
      <c r="M858" s="28"/>
      <c r="N858" s="28"/>
      <c r="O858" s="28"/>
    </row>
    <row r="859" spans="3:15" x14ac:dyDescent="0.15">
      <c r="C859" s="28"/>
      <c r="D859" s="28"/>
      <c r="E859" s="28"/>
      <c r="F859" s="28"/>
      <c r="G859" s="28"/>
      <c r="H859" s="28"/>
      <c r="I859" s="28"/>
      <c r="J859" s="28"/>
      <c r="K859" s="28"/>
      <c r="L859" s="28"/>
      <c r="M859" s="28"/>
      <c r="N859" s="28"/>
      <c r="O859" s="28"/>
    </row>
    <row r="860" spans="3:15" x14ac:dyDescent="0.15">
      <c r="C860" s="28"/>
      <c r="D860" s="28"/>
      <c r="E860" s="28"/>
      <c r="F860" s="28"/>
      <c r="G860" s="28"/>
      <c r="H860" s="28"/>
      <c r="I860" s="28"/>
      <c r="J860" s="28"/>
      <c r="K860" s="28"/>
      <c r="L860" s="28"/>
      <c r="M860" s="28"/>
      <c r="N860" s="28"/>
      <c r="O860" s="28"/>
    </row>
    <row r="861" spans="3:15" x14ac:dyDescent="0.15">
      <c r="C861" s="28"/>
      <c r="D861" s="28"/>
      <c r="E861" s="28"/>
      <c r="F861" s="28"/>
      <c r="G861" s="28"/>
      <c r="H861" s="28"/>
      <c r="I861" s="28"/>
      <c r="J861" s="28"/>
      <c r="K861" s="28"/>
      <c r="L861" s="28"/>
      <c r="M861" s="28"/>
      <c r="N861" s="28"/>
      <c r="O861" s="28"/>
    </row>
    <row r="862" spans="3:15" x14ac:dyDescent="0.15">
      <c r="C862" s="28"/>
      <c r="D862" s="28"/>
      <c r="E862" s="28"/>
      <c r="F862" s="28"/>
      <c r="G862" s="28"/>
      <c r="H862" s="28"/>
      <c r="I862" s="28"/>
      <c r="J862" s="28"/>
      <c r="K862" s="28"/>
      <c r="L862" s="28"/>
      <c r="M862" s="28"/>
      <c r="N862" s="28"/>
      <c r="O862" s="28"/>
    </row>
    <row r="863" spans="3:15" x14ac:dyDescent="0.15">
      <c r="C863" s="28"/>
      <c r="D863" s="28"/>
      <c r="E863" s="28"/>
      <c r="F863" s="28"/>
      <c r="G863" s="28"/>
      <c r="H863" s="28"/>
      <c r="I863" s="28"/>
      <c r="J863" s="28"/>
      <c r="K863" s="28"/>
      <c r="L863" s="28"/>
      <c r="M863" s="28"/>
      <c r="N863" s="28"/>
      <c r="O863" s="28"/>
    </row>
    <row r="864" spans="3:15" x14ac:dyDescent="0.15">
      <c r="C864" s="28"/>
      <c r="D864" s="28"/>
      <c r="E864" s="28"/>
      <c r="F864" s="28"/>
      <c r="G864" s="28"/>
      <c r="H864" s="28"/>
      <c r="I864" s="28"/>
      <c r="J864" s="28"/>
      <c r="K864" s="28"/>
      <c r="L864" s="28"/>
      <c r="M864" s="28"/>
      <c r="N864" s="28"/>
      <c r="O864" s="28"/>
    </row>
    <row r="865" spans="3:15" x14ac:dyDescent="0.15">
      <c r="C865" s="28"/>
      <c r="D865" s="28"/>
      <c r="E865" s="28"/>
      <c r="F865" s="28"/>
      <c r="G865" s="28"/>
      <c r="H865" s="28"/>
      <c r="I865" s="28"/>
      <c r="J865" s="28"/>
      <c r="K865" s="28"/>
      <c r="L865" s="28"/>
      <c r="M865" s="28"/>
      <c r="N865" s="28"/>
      <c r="O865" s="28"/>
    </row>
    <row r="866" spans="3:15" x14ac:dyDescent="0.15">
      <c r="C866" s="28"/>
      <c r="D866" s="28"/>
      <c r="E866" s="28"/>
      <c r="F866" s="28"/>
      <c r="G866" s="28"/>
      <c r="H866" s="28"/>
      <c r="I866" s="28"/>
      <c r="J866" s="28"/>
      <c r="K866" s="28"/>
      <c r="L866" s="28"/>
      <c r="M866" s="28"/>
      <c r="N866" s="28"/>
      <c r="O866" s="28"/>
    </row>
    <row r="867" spans="3:15" x14ac:dyDescent="0.15">
      <c r="C867" s="28"/>
      <c r="D867" s="28"/>
      <c r="E867" s="28"/>
      <c r="F867" s="28"/>
      <c r="G867" s="28"/>
      <c r="H867" s="28"/>
      <c r="I867" s="28"/>
      <c r="J867" s="28"/>
      <c r="K867" s="28"/>
      <c r="L867" s="28"/>
      <c r="M867" s="28"/>
      <c r="N867" s="28"/>
      <c r="O867" s="28"/>
    </row>
    <row r="868" spans="3:15" x14ac:dyDescent="0.15">
      <c r="C868" s="28"/>
      <c r="D868" s="28"/>
      <c r="E868" s="28"/>
      <c r="F868" s="28"/>
      <c r="G868" s="28"/>
      <c r="H868" s="28"/>
      <c r="I868" s="28"/>
      <c r="J868" s="28"/>
      <c r="K868" s="28"/>
      <c r="L868" s="28"/>
      <c r="M868" s="28"/>
      <c r="N868" s="28"/>
      <c r="O868" s="28"/>
    </row>
    <row r="869" spans="3:15" x14ac:dyDescent="0.15">
      <c r="C869" s="28"/>
      <c r="D869" s="28"/>
      <c r="E869" s="28"/>
      <c r="F869" s="28"/>
      <c r="G869" s="28"/>
      <c r="H869" s="28"/>
      <c r="I869" s="28"/>
      <c r="J869" s="28"/>
      <c r="K869" s="28"/>
      <c r="L869" s="28"/>
      <c r="M869" s="28"/>
      <c r="N869" s="28"/>
      <c r="O869" s="28"/>
    </row>
    <row r="870" spans="3:15" x14ac:dyDescent="0.15">
      <c r="C870" s="28"/>
      <c r="D870" s="28"/>
      <c r="E870" s="28"/>
      <c r="F870" s="28"/>
      <c r="G870" s="28"/>
      <c r="H870" s="28"/>
      <c r="I870" s="28"/>
      <c r="J870" s="28"/>
      <c r="K870" s="28"/>
      <c r="L870" s="28"/>
      <c r="M870" s="28"/>
      <c r="N870" s="28"/>
      <c r="O870" s="28"/>
    </row>
    <row r="871" spans="3:15" x14ac:dyDescent="0.15">
      <c r="C871" s="28"/>
      <c r="D871" s="28"/>
      <c r="E871" s="28"/>
      <c r="F871" s="28"/>
      <c r="G871" s="28"/>
      <c r="H871" s="28"/>
      <c r="I871" s="28"/>
      <c r="J871" s="28"/>
      <c r="K871" s="28"/>
      <c r="L871" s="28"/>
      <c r="M871" s="28"/>
      <c r="N871" s="28"/>
      <c r="O871" s="28"/>
    </row>
    <row r="872" spans="3:15" x14ac:dyDescent="0.15">
      <c r="C872" s="28"/>
      <c r="D872" s="28"/>
      <c r="E872" s="28"/>
      <c r="F872" s="28"/>
      <c r="G872" s="28"/>
      <c r="H872" s="28"/>
      <c r="I872" s="28"/>
      <c r="J872" s="28"/>
      <c r="K872" s="28"/>
      <c r="L872" s="28"/>
      <c r="M872" s="28"/>
      <c r="N872" s="28"/>
      <c r="O872" s="28"/>
    </row>
    <row r="873" spans="3:15" x14ac:dyDescent="0.15">
      <c r="C873" s="28"/>
      <c r="D873" s="28"/>
      <c r="E873" s="28"/>
      <c r="F873" s="28"/>
      <c r="G873" s="28"/>
      <c r="H873" s="28"/>
      <c r="I873" s="28"/>
      <c r="J873" s="28"/>
      <c r="K873" s="28"/>
      <c r="L873" s="28"/>
      <c r="M873" s="28"/>
      <c r="N873" s="28"/>
      <c r="O873" s="28"/>
    </row>
    <row r="874" spans="3:15" x14ac:dyDescent="0.15">
      <c r="C874" s="28"/>
      <c r="D874" s="28"/>
      <c r="E874" s="28"/>
      <c r="F874" s="28"/>
      <c r="G874" s="28"/>
      <c r="H874" s="28"/>
      <c r="I874" s="28"/>
      <c r="J874" s="28"/>
      <c r="K874" s="28"/>
      <c r="L874" s="28"/>
      <c r="M874" s="28"/>
      <c r="N874" s="28"/>
      <c r="O874" s="28"/>
    </row>
    <row r="875" spans="3:15" x14ac:dyDescent="0.15">
      <c r="C875" s="28"/>
      <c r="D875" s="28"/>
      <c r="E875" s="28"/>
      <c r="F875" s="28"/>
      <c r="G875" s="28"/>
      <c r="H875" s="28"/>
      <c r="I875" s="28"/>
      <c r="J875" s="28"/>
      <c r="K875" s="28"/>
      <c r="L875" s="28"/>
      <c r="M875" s="28"/>
      <c r="N875" s="28"/>
      <c r="O875" s="28"/>
    </row>
    <row r="876" spans="3:15" x14ac:dyDescent="0.15">
      <c r="C876" s="28"/>
      <c r="D876" s="28"/>
      <c r="E876" s="28"/>
      <c r="F876" s="28"/>
      <c r="G876" s="28"/>
      <c r="H876" s="28"/>
      <c r="I876" s="28"/>
      <c r="J876" s="28"/>
      <c r="K876" s="28"/>
      <c r="L876" s="28"/>
      <c r="M876" s="28"/>
      <c r="N876" s="28"/>
      <c r="O876" s="28"/>
    </row>
    <row r="877" spans="3:15" x14ac:dyDescent="0.15">
      <c r="C877" s="28"/>
      <c r="D877" s="28"/>
      <c r="E877" s="28"/>
      <c r="F877" s="28"/>
      <c r="G877" s="28"/>
      <c r="H877" s="28"/>
      <c r="I877" s="28"/>
      <c r="J877" s="28"/>
      <c r="K877" s="28"/>
      <c r="L877" s="28"/>
      <c r="M877" s="28"/>
      <c r="N877" s="28"/>
      <c r="O877" s="28"/>
    </row>
    <row r="878" spans="3:15" x14ac:dyDescent="0.15">
      <c r="C878" s="28"/>
      <c r="D878" s="28"/>
      <c r="E878" s="28"/>
      <c r="F878" s="28"/>
      <c r="G878" s="28"/>
      <c r="H878" s="28"/>
      <c r="I878" s="28"/>
      <c r="J878" s="28"/>
      <c r="K878" s="28"/>
      <c r="L878" s="28"/>
      <c r="M878" s="28"/>
      <c r="N878" s="28"/>
      <c r="O878" s="28"/>
    </row>
    <row r="879" spans="3:15" x14ac:dyDescent="0.15">
      <c r="C879" s="28"/>
      <c r="D879" s="28"/>
      <c r="E879" s="28"/>
      <c r="F879" s="28"/>
      <c r="G879" s="28"/>
      <c r="H879" s="28"/>
      <c r="I879" s="28"/>
      <c r="J879" s="28"/>
      <c r="K879" s="28"/>
      <c r="L879" s="28"/>
      <c r="M879" s="28"/>
      <c r="N879" s="28"/>
      <c r="O879" s="28"/>
    </row>
    <row r="880" spans="3:15" x14ac:dyDescent="0.15">
      <c r="C880" s="28"/>
      <c r="D880" s="28"/>
      <c r="E880" s="28"/>
      <c r="F880" s="28"/>
      <c r="G880" s="28"/>
      <c r="H880" s="28"/>
      <c r="I880" s="28"/>
      <c r="J880" s="28"/>
      <c r="K880" s="28"/>
      <c r="L880" s="28"/>
      <c r="M880" s="28"/>
      <c r="N880" s="28"/>
      <c r="O880" s="28"/>
    </row>
    <row r="881" spans="3:15" x14ac:dyDescent="0.15">
      <c r="C881" s="28"/>
      <c r="D881" s="28"/>
      <c r="E881" s="28"/>
      <c r="F881" s="28"/>
      <c r="G881" s="28"/>
      <c r="H881" s="28"/>
      <c r="I881" s="28"/>
      <c r="J881" s="28"/>
      <c r="K881" s="28"/>
      <c r="L881" s="28"/>
      <c r="M881" s="28"/>
      <c r="N881" s="28"/>
      <c r="O881" s="28"/>
    </row>
    <row r="882" spans="3:15" x14ac:dyDescent="0.15">
      <c r="C882" s="28"/>
      <c r="D882" s="28"/>
      <c r="E882" s="28"/>
      <c r="F882" s="28"/>
      <c r="G882" s="28"/>
      <c r="H882" s="28"/>
      <c r="I882" s="28"/>
      <c r="J882" s="28"/>
      <c r="K882" s="28"/>
      <c r="L882" s="28"/>
      <c r="M882" s="28"/>
      <c r="N882" s="28"/>
      <c r="O882" s="28"/>
    </row>
    <row r="883" spans="3:15" x14ac:dyDescent="0.15">
      <c r="C883" s="28"/>
      <c r="D883" s="28"/>
      <c r="E883" s="28"/>
      <c r="F883" s="28"/>
      <c r="G883" s="28"/>
      <c r="H883" s="28"/>
      <c r="I883" s="28"/>
      <c r="J883" s="28"/>
      <c r="K883" s="28"/>
      <c r="L883" s="28"/>
      <c r="M883" s="28"/>
      <c r="N883" s="28"/>
      <c r="O883" s="28"/>
    </row>
    <row r="884" spans="3:15" x14ac:dyDescent="0.15">
      <c r="C884" s="28"/>
      <c r="D884" s="28"/>
      <c r="E884" s="28"/>
      <c r="F884" s="28"/>
      <c r="G884" s="28"/>
      <c r="H884" s="28"/>
      <c r="I884" s="28"/>
      <c r="J884" s="28"/>
      <c r="K884" s="28"/>
      <c r="L884" s="28"/>
      <c r="M884" s="28"/>
      <c r="N884" s="28"/>
      <c r="O884" s="28"/>
    </row>
    <row r="885" spans="3:15" x14ac:dyDescent="0.15">
      <c r="C885" s="28"/>
      <c r="D885" s="28"/>
      <c r="E885" s="28"/>
      <c r="F885" s="28"/>
      <c r="G885" s="28"/>
      <c r="H885" s="28"/>
      <c r="I885" s="28"/>
      <c r="J885" s="28"/>
      <c r="K885" s="28"/>
      <c r="L885" s="28"/>
      <c r="M885" s="28"/>
      <c r="N885" s="28"/>
      <c r="O885" s="28"/>
    </row>
    <row r="886" spans="3:15" x14ac:dyDescent="0.15">
      <c r="C886" s="28"/>
      <c r="D886" s="28"/>
      <c r="E886" s="28"/>
      <c r="F886" s="28"/>
      <c r="G886" s="28"/>
      <c r="H886" s="28"/>
      <c r="I886" s="28"/>
      <c r="J886" s="28"/>
      <c r="K886" s="28"/>
      <c r="L886" s="28"/>
      <c r="M886" s="28"/>
      <c r="N886" s="28"/>
      <c r="O886" s="28"/>
    </row>
    <row r="887" spans="3:15" x14ac:dyDescent="0.15">
      <c r="C887" s="28"/>
      <c r="D887" s="28"/>
      <c r="E887" s="28"/>
      <c r="F887" s="28"/>
      <c r="G887" s="28"/>
      <c r="H887" s="28"/>
      <c r="I887" s="28"/>
      <c r="J887" s="28"/>
      <c r="K887" s="28"/>
      <c r="L887" s="28"/>
      <c r="M887" s="28"/>
      <c r="N887" s="28"/>
      <c r="O887" s="28"/>
    </row>
    <row r="888" spans="3:15" x14ac:dyDescent="0.15">
      <c r="C888" s="28"/>
      <c r="D888" s="28"/>
      <c r="E888" s="28"/>
      <c r="F888" s="28"/>
      <c r="G888" s="28"/>
      <c r="H888" s="28"/>
      <c r="I888" s="28"/>
      <c r="J888" s="28"/>
      <c r="K888" s="28"/>
      <c r="L888" s="28"/>
      <c r="M888" s="28"/>
      <c r="N888" s="28"/>
      <c r="O888" s="28"/>
    </row>
    <row r="889" spans="3:15" x14ac:dyDescent="0.15">
      <c r="C889" s="28"/>
      <c r="D889" s="28"/>
      <c r="E889" s="28"/>
      <c r="F889" s="28"/>
      <c r="G889" s="28"/>
      <c r="H889" s="28"/>
      <c r="I889" s="28"/>
      <c r="J889" s="28"/>
      <c r="K889" s="28"/>
      <c r="L889" s="28"/>
      <c r="M889" s="28"/>
      <c r="N889" s="28"/>
      <c r="O889" s="28"/>
    </row>
    <row r="890" spans="3:15" x14ac:dyDescent="0.15">
      <c r="C890" s="28"/>
      <c r="D890" s="28"/>
      <c r="E890" s="28"/>
      <c r="F890" s="28"/>
      <c r="G890" s="28"/>
      <c r="H890" s="28"/>
      <c r="I890" s="28"/>
      <c r="J890" s="28"/>
      <c r="K890" s="28"/>
      <c r="L890" s="28"/>
      <c r="M890" s="28"/>
      <c r="N890" s="28"/>
      <c r="O890" s="28"/>
    </row>
    <row r="891" spans="3:15" x14ac:dyDescent="0.15">
      <c r="C891" s="28"/>
      <c r="D891" s="28"/>
      <c r="E891" s="28"/>
      <c r="F891" s="28"/>
      <c r="G891" s="28"/>
      <c r="H891" s="28"/>
      <c r="I891" s="28"/>
      <c r="J891" s="28"/>
      <c r="K891" s="28"/>
      <c r="L891" s="28"/>
      <c r="M891" s="28"/>
      <c r="N891" s="28"/>
      <c r="O891" s="28"/>
    </row>
    <row r="892" spans="3:15" x14ac:dyDescent="0.15">
      <c r="C892" s="28"/>
      <c r="D892" s="28"/>
      <c r="E892" s="28"/>
      <c r="F892" s="28"/>
      <c r="G892" s="28"/>
      <c r="H892" s="28"/>
      <c r="I892" s="28"/>
      <c r="J892" s="28"/>
      <c r="K892" s="28"/>
      <c r="L892" s="28"/>
      <c r="M892" s="28"/>
      <c r="N892" s="28"/>
      <c r="O892" s="28"/>
    </row>
    <row r="893" spans="3:15" x14ac:dyDescent="0.15">
      <c r="C893" s="28"/>
      <c r="D893" s="28"/>
      <c r="E893" s="28"/>
      <c r="F893" s="28"/>
      <c r="G893" s="28"/>
      <c r="H893" s="28"/>
      <c r="I893" s="28"/>
      <c r="J893" s="28"/>
      <c r="K893" s="28"/>
      <c r="L893" s="28"/>
      <c r="M893" s="28"/>
      <c r="N893" s="28"/>
      <c r="O893" s="28"/>
    </row>
    <row r="894" spans="3:15" x14ac:dyDescent="0.15">
      <c r="C894" s="28"/>
      <c r="D894" s="28"/>
      <c r="E894" s="28"/>
      <c r="F894" s="28"/>
      <c r="G894" s="28"/>
      <c r="H894" s="28"/>
      <c r="I894" s="28"/>
      <c r="J894" s="28"/>
      <c r="K894" s="28"/>
      <c r="L894" s="28"/>
      <c r="M894" s="28"/>
      <c r="N894" s="28"/>
      <c r="O894" s="28"/>
    </row>
    <row r="895" spans="3:15" x14ac:dyDescent="0.15">
      <c r="C895" s="28"/>
      <c r="D895" s="28"/>
      <c r="E895" s="28"/>
      <c r="F895" s="28"/>
      <c r="G895" s="28"/>
      <c r="H895" s="28"/>
      <c r="I895" s="28"/>
      <c r="J895" s="28"/>
      <c r="K895" s="28"/>
      <c r="L895" s="28"/>
      <c r="M895" s="28"/>
      <c r="N895" s="28"/>
      <c r="O895" s="28"/>
    </row>
    <row r="896" spans="3:15" x14ac:dyDescent="0.15">
      <c r="C896" s="28"/>
      <c r="D896" s="28"/>
      <c r="E896" s="28"/>
      <c r="F896" s="28"/>
      <c r="G896" s="28"/>
      <c r="H896" s="28"/>
      <c r="I896" s="28"/>
      <c r="J896" s="28"/>
      <c r="K896" s="28"/>
      <c r="L896" s="28"/>
      <c r="M896" s="28"/>
      <c r="N896" s="28"/>
      <c r="O896" s="28"/>
    </row>
    <row r="897" spans="3:15" x14ac:dyDescent="0.15">
      <c r="C897" s="28"/>
      <c r="D897" s="28"/>
      <c r="E897" s="28"/>
      <c r="F897" s="28"/>
      <c r="G897" s="28"/>
      <c r="H897" s="28"/>
      <c r="I897" s="28"/>
      <c r="J897" s="28"/>
      <c r="K897" s="28"/>
      <c r="L897" s="28"/>
      <c r="M897" s="28"/>
      <c r="N897" s="28"/>
      <c r="O897" s="28"/>
    </row>
    <row r="898" spans="3:15" x14ac:dyDescent="0.15">
      <c r="C898" s="28"/>
      <c r="D898" s="28"/>
      <c r="E898" s="28"/>
      <c r="F898" s="28"/>
      <c r="G898" s="28"/>
      <c r="H898" s="28"/>
      <c r="I898" s="28"/>
      <c r="J898" s="28"/>
      <c r="K898" s="28"/>
      <c r="L898" s="28"/>
      <c r="M898" s="28"/>
      <c r="N898" s="28"/>
      <c r="O898" s="28"/>
    </row>
    <row r="899" spans="3:15" x14ac:dyDescent="0.15">
      <c r="C899" s="28"/>
      <c r="D899" s="28"/>
      <c r="E899" s="28"/>
      <c r="F899" s="28"/>
      <c r="G899" s="28"/>
      <c r="H899" s="28"/>
      <c r="I899" s="28"/>
      <c r="J899" s="28"/>
      <c r="K899" s="28"/>
      <c r="L899" s="28"/>
      <c r="M899" s="28"/>
      <c r="N899" s="28"/>
      <c r="O899" s="28"/>
    </row>
    <row r="900" spans="3:15" x14ac:dyDescent="0.15">
      <c r="C900" s="28"/>
      <c r="D900" s="28"/>
      <c r="E900" s="28"/>
      <c r="F900" s="28"/>
      <c r="G900" s="28"/>
      <c r="H900" s="28"/>
      <c r="I900" s="28"/>
      <c r="J900" s="28"/>
      <c r="K900" s="28"/>
      <c r="L900" s="28"/>
      <c r="M900" s="28"/>
      <c r="N900" s="28"/>
      <c r="O900" s="28"/>
    </row>
    <row r="901" spans="3:15" x14ac:dyDescent="0.15">
      <c r="C901" s="28"/>
      <c r="D901" s="28"/>
      <c r="E901" s="28"/>
      <c r="F901" s="28"/>
      <c r="G901" s="28"/>
      <c r="H901" s="28"/>
      <c r="I901" s="28"/>
      <c r="J901" s="28"/>
      <c r="K901" s="28"/>
      <c r="L901" s="28"/>
      <c r="M901" s="28"/>
      <c r="N901" s="28"/>
      <c r="O901" s="28"/>
    </row>
    <row r="902" spans="3:15" x14ac:dyDescent="0.15">
      <c r="C902" s="28"/>
      <c r="D902" s="28"/>
      <c r="E902" s="28"/>
      <c r="F902" s="28"/>
      <c r="G902" s="28"/>
      <c r="H902" s="28"/>
      <c r="I902" s="28"/>
      <c r="J902" s="28"/>
      <c r="K902" s="28"/>
      <c r="L902" s="28"/>
      <c r="M902" s="28"/>
      <c r="N902" s="28"/>
      <c r="O902" s="28"/>
    </row>
    <row r="903" spans="3:15" x14ac:dyDescent="0.15">
      <c r="C903" s="28"/>
      <c r="D903" s="28"/>
      <c r="E903" s="28"/>
      <c r="F903" s="28"/>
      <c r="G903" s="28"/>
      <c r="H903" s="28"/>
      <c r="I903" s="28"/>
      <c r="J903" s="28"/>
      <c r="K903" s="28"/>
      <c r="L903" s="28"/>
      <c r="M903" s="28"/>
      <c r="N903" s="28"/>
      <c r="O903" s="28"/>
    </row>
    <row r="904" spans="3:15" x14ac:dyDescent="0.15">
      <c r="C904" s="28"/>
      <c r="D904" s="28"/>
      <c r="E904" s="28"/>
      <c r="F904" s="28"/>
      <c r="G904" s="28"/>
      <c r="H904" s="28"/>
      <c r="I904" s="28"/>
      <c r="J904" s="28"/>
      <c r="K904" s="28"/>
      <c r="L904" s="28"/>
      <c r="M904" s="28"/>
      <c r="N904" s="28"/>
      <c r="O904" s="28"/>
    </row>
    <row r="905" spans="3:15" x14ac:dyDescent="0.15">
      <c r="C905" s="28"/>
      <c r="D905" s="28"/>
      <c r="E905" s="28"/>
      <c r="F905" s="28"/>
      <c r="G905" s="28"/>
      <c r="H905" s="28"/>
      <c r="I905" s="28"/>
      <c r="J905" s="28"/>
      <c r="K905" s="28"/>
      <c r="L905" s="28"/>
      <c r="M905" s="28"/>
      <c r="N905" s="28"/>
      <c r="O905" s="28"/>
    </row>
    <row r="906" spans="3:15" x14ac:dyDescent="0.15">
      <c r="C906" s="28"/>
      <c r="D906" s="28"/>
      <c r="E906" s="28"/>
      <c r="F906" s="28"/>
      <c r="G906" s="28"/>
      <c r="H906" s="28"/>
      <c r="I906" s="28"/>
      <c r="J906" s="28"/>
      <c r="K906" s="28"/>
      <c r="L906" s="28"/>
      <c r="M906" s="28"/>
      <c r="N906" s="28"/>
      <c r="O906" s="28"/>
    </row>
    <row r="907" spans="3:15" x14ac:dyDescent="0.15">
      <c r="C907" s="28"/>
      <c r="D907" s="28"/>
      <c r="E907" s="28"/>
      <c r="F907" s="28"/>
      <c r="G907" s="28"/>
      <c r="H907" s="28"/>
      <c r="I907" s="28"/>
      <c r="J907" s="28"/>
      <c r="K907" s="28"/>
      <c r="L907" s="28"/>
      <c r="M907" s="28"/>
      <c r="N907" s="28"/>
      <c r="O907" s="28"/>
    </row>
    <row r="908" spans="3:15" x14ac:dyDescent="0.15">
      <c r="C908" s="28"/>
      <c r="D908" s="28"/>
      <c r="E908" s="28"/>
      <c r="F908" s="28"/>
      <c r="G908" s="28"/>
      <c r="H908" s="28"/>
      <c r="I908" s="28"/>
      <c r="J908" s="28"/>
      <c r="K908" s="28"/>
      <c r="L908" s="28"/>
      <c r="M908" s="28"/>
      <c r="N908" s="28"/>
      <c r="O908" s="28"/>
    </row>
    <row r="909" spans="3:15" x14ac:dyDescent="0.15">
      <c r="C909" s="28"/>
      <c r="D909" s="28"/>
      <c r="E909" s="28"/>
      <c r="F909" s="28"/>
      <c r="G909" s="28"/>
      <c r="H909" s="28"/>
      <c r="I909" s="28"/>
      <c r="J909" s="28"/>
      <c r="K909" s="28"/>
      <c r="L909" s="28"/>
      <c r="M909" s="28"/>
      <c r="N909" s="28"/>
      <c r="O909" s="28"/>
    </row>
    <row r="910" spans="3:15" x14ac:dyDescent="0.15">
      <c r="C910" s="28"/>
      <c r="D910" s="28"/>
      <c r="E910" s="28"/>
      <c r="F910" s="28"/>
      <c r="G910" s="28"/>
      <c r="H910" s="28"/>
      <c r="I910" s="28"/>
      <c r="J910" s="28"/>
      <c r="K910" s="28"/>
      <c r="L910" s="28"/>
      <c r="M910" s="28"/>
      <c r="N910" s="28"/>
      <c r="O910" s="28"/>
    </row>
    <row r="911" spans="3:15" x14ac:dyDescent="0.15">
      <c r="C911" s="28"/>
      <c r="D911" s="28"/>
      <c r="E911" s="28"/>
      <c r="F911" s="28"/>
      <c r="G911" s="28"/>
      <c r="H911" s="28"/>
      <c r="I911" s="28"/>
      <c r="J911" s="28"/>
      <c r="K911" s="28"/>
      <c r="L911" s="28"/>
      <c r="M911" s="28"/>
      <c r="N911" s="28"/>
      <c r="O911" s="28"/>
    </row>
    <row r="912" spans="3:15" x14ac:dyDescent="0.15">
      <c r="C912" s="28"/>
      <c r="D912" s="28"/>
      <c r="E912" s="28"/>
      <c r="F912" s="28"/>
      <c r="G912" s="28"/>
      <c r="H912" s="28"/>
      <c r="I912" s="28"/>
      <c r="J912" s="28"/>
      <c r="K912" s="28"/>
      <c r="L912" s="28"/>
      <c r="M912" s="28"/>
      <c r="N912" s="28"/>
      <c r="O912" s="28"/>
    </row>
    <row r="913" spans="3:15" x14ac:dyDescent="0.15">
      <c r="C913" s="28"/>
      <c r="D913" s="28"/>
      <c r="E913" s="28"/>
      <c r="F913" s="28"/>
      <c r="G913" s="28"/>
      <c r="H913" s="28"/>
      <c r="I913" s="28"/>
      <c r="J913" s="28"/>
      <c r="K913" s="28"/>
      <c r="L913" s="28"/>
      <c r="M913" s="28"/>
      <c r="N913" s="28"/>
      <c r="O913" s="28"/>
    </row>
    <row r="914" spans="3:15" x14ac:dyDescent="0.15">
      <c r="C914" s="28"/>
      <c r="D914" s="28"/>
      <c r="E914" s="28"/>
      <c r="F914" s="28"/>
      <c r="G914" s="28"/>
      <c r="H914" s="28"/>
      <c r="I914" s="28"/>
      <c r="J914" s="28"/>
      <c r="K914" s="28"/>
      <c r="L914" s="28"/>
      <c r="M914" s="28"/>
      <c r="N914" s="28"/>
      <c r="O914" s="28"/>
    </row>
    <row r="915" spans="3:15" x14ac:dyDescent="0.15">
      <c r="C915" s="28"/>
      <c r="D915" s="28"/>
      <c r="E915" s="28"/>
      <c r="F915" s="28"/>
      <c r="G915" s="28"/>
      <c r="H915" s="28"/>
      <c r="I915" s="28"/>
      <c r="J915" s="28"/>
      <c r="K915" s="28"/>
      <c r="L915" s="28"/>
      <c r="M915" s="28"/>
      <c r="N915" s="28"/>
      <c r="O915" s="28"/>
    </row>
    <row r="916" spans="3:15" x14ac:dyDescent="0.15">
      <c r="C916" s="28"/>
      <c r="D916" s="28"/>
      <c r="E916" s="28"/>
      <c r="F916" s="28"/>
      <c r="G916" s="28"/>
      <c r="H916" s="28"/>
      <c r="I916" s="28"/>
      <c r="J916" s="28"/>
      <c r="K916" s="28"/>
      <c r="L916" s="28"/>
      <c r="M916" s="28"/>
      <c r="N916" s="28"/>
      <c r="O916" s="28"/>
    </row>
    <row r="917" spans="3:15" x14ac:dyDescent="0.15">
      <c r="C917" s="28"/>
      <c r="D917" s="28"/>
      <c r="E917" s="28"/>
      <c r="F917" s="28"/>
      <c r="G917" s="28"/>
      <c r="H917" s="28"/>
      <c r="I917" s="28"/>
      <c r="J917" s="28"/>
      <c r="K917" s="28"/>
      <c r="L917" s="28"/>
      <c r="M917" s="28"/>
      <c r="N917" s="28"/>
      <c r="O917" s="28"/>
    </row>
    <row r="918" spans="3:15" x14ac:dyDescent="0.15">
      <c r="C918" s="28"/>
      <c r="D918" s="28"/>
      <c r="E918" s="28"/>
      <c r="F918" s="28"/>
      <c r="G918" s="28"/>
      <c r="H918" s="28"/>
      <c r="I918" s="28"/>
      <c r="J918" s="28"/>
      <c r="K918" s="28"/>
      <c r="L918" s="28"/>
      <c r="M918" s="28"/>
      <c r="N918" s="28"/>
      <c r="O918" s="28"/>
    </row>
    <row r="919" spans="3:15" x14ac:dyDescent="0.15">
      <c r="C919" s="28"/>
      <c r="D919" s="28"/>
      <c r="E919" s="28"/>
      <c r="F919" s="28"/>
      <c r="G919" s="28"/>
      <c r="H919" s="28"/>
      <c r="I919" s="28"/>
      <c r="J919" s="28"/>
      <c r="K919" s="28"/>
      <c r="L919" s="28"/>
      <c r="M919" s="28"/>
      <c r="N919" s="28"/>
      <c r="O919" s="28"/>
    </row>
    <row r="920" spans="3:15" x14ac:dyDescent="0.15">
      <c r="C920" s="28"/>
      <c r="D920" s="28"/>
      <c r="E920" s="28"/>
      <c r="F920" s="28"/>
      <c r="G920" s="28"/>
      <c r="H920" s="28"/>
      <c r="I920" s="28"/>
      <c r="J920" s="28"/>
      <c r="K920" s="28"/>
      <c r="L920" s="28"/>
      <c r="M920" s="28"/>
      <c r="N920" s="28"/>
      <c r="O920" s="28"/>
    </row>
    <row r="921" spans="3:15" x14ac:dyDescent="0.15">
      <c r="C921" s="28"/>
      <c r="D921" s="28"/>
      <c r="E921" s="28"/>
      <c r="F921" s="28"/>
      <c r="G921" s="28"/>
      <c r="H921" s="28"/>
      <c r="I921" s="28"/>
      <c r="J921" s="28"/>
      <c r="K921" s="28"/>
      <c r="L921" s="28"/>
      <c r="M921" s="28"/>
      <c r="N921" s="28"/>
      <c r="O921" s="28"/>
    </row>
    <row r="922" spans="3:15" x14ac:dyDescent="0.15">
      <c r="C922" s="28"/>
      <c r="D922" s="28"/>
      <c r="E922" s="28"/>
      <c r="F922" s="28"/>
      <c r="G922" s="28"/>
      <c r="H922" s="28"/>
      <c r="I922" s="28"/>
      <c r="J922" s="28"/>
      <c r="K922" s="28"/>
      <c r="L922" s="28"/>
      <c r="M922" s="28"/>
      <c r="N922" s="28"/>
      <c r="O922" s="28"/>
    </row>
    <row r="923" spans="3:15" x14ac:dyDescent="0.15">
      <c r="C923" s="28"/>
      <c r="D923" s="28"/>
      <c r="E923" s="28"/>
      <c r="F923" s="28"/>
      <c r="G923" s="28"/>
      <c r="H923" s="28"/>
      <c r="I923" s="28"/>
      <c r="J923" s="28"/>
      <c r="K923" s="28"/>
      <c r="L923" s="28"/>
      <c r="M923" s="28"/>
      <c r="N923" s="28"/>
      <c r="O923" s="28"/>
    </row>
    <row r="924" spans="3:15" x14ac:dyDescent="0.15">
      <c r="C924" s="28"/>
      <c r="D924" s="28"/>
      <c r="E924" s="28"/>
      <c r="F924" s="28"/>
      <c r="G924" s="28"/>
      <c r="H924" s="28"/>
      <c r="I924" s="28"/>
      <c r="J924" s="28"/>
      <c r="K924" s="28"/>
      <c r="L924" s="28"/>
      <c r="M924" s="28"/>
      <c r="N924" s="28"/>
      <c r="O924" s="28"/>
    </row>
    <row r="925" spans="3:15" x14ac:dyDescent="0.15">
      <c r="C925" s="28"/>
      <c r="D925" s="28"/>
      <c r="E925" s="28"/>
      <c r="F925" s="28"/>
      <c r="G925" s="28"/>
      <c r="H925" s="28"/>
      <c r="I925" s="28"/>
      <c r="J925" s="28"/>
      <c r="K925" s="28"/>
      <c r="L925" s="28"/>
      <c r="M925" s="28"/>
      <c r="N925" s="28"/>
      <c r="O925" s="28"/>
    </row>
    <row r="926" spans="3:15" x14ac:dyDescent="0.15">
      <c r="C926" s="28"/>
      <c r="D926" s="28"/>
      <c r="E926" s="28"/>
      <c r="F926" s="28"/>
      <c r="G926" s="28"/>
      <c r="H926" s="28"/>
      <c r="I926" s="28"/>
      <c r="J926" s="28"/>
      <c r="K926" s="28"/>
      <c r="L926" s="28"/>
      <c r="M926" s="28"/>
      <c r="N926" s="28"/>
      <c r="O926" s="28"/>
    </row>
    <row r="927" spans="3:15" x14ac:dyDescent="0.15">
      <c r="C927" s="28"/>
      <c r="D927" s="28"/>
      <c r="E927" s="28"/>
      <c r="F927" s="28"/>
      <c r="G927" s="28"/>
      <c r="H927" s="28"/>
      <c r="I927" s="28"/>
      <c r="J927" s="28"/>
      <c r="K927" s="28"/>
      <c r="L927" s="28"/>
      <c r="M927" s="28"/>
      <c r="N927" s="28"/>
      <c r="O927" s="28"/>
    </row>
    <row r="928" spans="3:15" x14ac:dyDescent="0.15">
      <c r="C928" s="28"/>
      <c r="D928" s="28"/>
      <c r="E928" s="28"/>
      <c r="F928" s="28"/>
      <c r="G928" s="28"/>
      <c r="H928" s="28"/>
      <c r="I928" s="28"/>
      <c r="J928" s="28"/>
      <c r="K928" s="28"/>
      <c r="L928" s="28"/>
      <c r="M928" s="28"/>
      <c r="N928" s="28"/>
      <c r="O928" s="28"/>
    </row>
    <row r="929" spans="3:15" x14ac:dyDescent="0.15">
      <c r="C929" s="28"/>
      <c r="D929" s="28"/>
      <c r="E929" s="28"/>
      <c r="F929" s="28"/>
      <c r="G929" s="28"/>
      <c r="H929" s="28"/>
      <c r="I929" s="28"/>
      <c r="J929" s="28"/>
      <c r="K929" s="28"/>
      <c r="L929" s="28"/>
      <c r="M929" s="28"/>
      <c r="N929" s="28"/>
      <c r="O929" s="28"/>
    </row>
    <row r="930" spans="3:15" x14ac:dyDescent="0.15">
      <c r="C930" s="28"/>
      <c r="D930" s="28"/>
      <c r="E930" s="28"/>
      <c r="F930" s="28"/>
      <c r="G930" s="28"/>
      <c r="H930" s="28"/>
      <c r="I930" s="28"/>
      <c r="J930" s="28"/>
      <c r="K930" s="28"/>
      <c r="L930" s="28"/>
      <c r="M930" s="28"/>
      <c r="N930" s="28"/>
      <c r="O930" s="28"/>
    </row>
    <row r="931" spans="3:15" x14ac:dyDescent="0.15">
      <c r="C931" s="28"/>
      <c r="D931" s="28"/>
      <c r="E931" s="28"/>
      <c r="F931" s="28"/>
      <c r="G931" s="28"/>
      <c r="H931" s="28"/>
      <c r="I931" s="28"/>
      <c r="J931" s="28"/>
      <c r="K931" s="28"/>
      <c r="L931" s="28"/>
      <c r="M931" s="28"/>
      <c r="N931" s="28"/>
      <c r="O931" s="28"/>
    </row>
    <row r="932" spans="3:15" x14ac:dyDescent="0.15">
      <c r="C932" s="28"/>
      <c r="D932" s="28"/>
      <c r="E932" s="28"/>
      <c r="F932" s="28"/>
      <c r="G932" s="28"/>
      <c r="H932" s="28"/>
      <c r="I932" s="28"/>
      <c r="J932" s="28"/>
      <c r="K932" s="28"/>
      <c r="L932" s="28"/>
      <c r="M932" s="28"/>
      <c r="N932" s="28"/>
      <c r="O932" s="28"/>
    </row>
    <row r="933" spans="3:15" x14ac:dyDescent="0.15">
      <c r="C933" s="28"/>
      <c r="D933" s="28"/>
      <c r="E933" s="28"/>
      <c r="F933" s="28"/>
      <c r="G933" s="28"/>
      <c r="H933" s="28"/>
      <c r="I933" s="28"/>
      <c r="J933" s="28"/>
      <c r="K933" s="28"/>
      <c r="L933" s="28"/>
      <c r="M933" s="28"/>
      <c r="N933" s="28"/>
      <c r="O933" s="28"/>
    </row>
    <row r="934" spans="3:15" x14ac:dyDescent="0.15">
      <c r="C934" s="28"/>
      <c r="D934" s="28"/>
      <c r="E934" s="28"/>
      <c r="F934" s="28"/>
      <c r="G934" s="28"/>
      <c r="H934" s="28"/>
      <c r="I934" s="28"/>
      <c r="J934" s="28"/>
      <c r="K934" s="28"/>
      <c r="L934" s="28"/>
      <c r="M934" s="28"/>
      <c r="N934" s="28"/>
      <c r="O934" s="28"/>
    </row>
    <row r="935" spans="3:15" x14ac:dyDescent="0.15">
      <c r="C935" s="28"/>
      <c r="D935" s="28"/>
      <c r="E935" s="28"/>
      <c r="F935" s="28"/>
      <c r="G935" s="28"/>
      <c r="H935" s="28"/>
      <c r="I935" s="28"/>
      <c r="J935" s="28"/>
      <c r="K935" s="28"/>
      <c r="L935" s="28"/>
      <c r="M935" s="28"/>
      <c r="N935" s="28"/>
      <c r="O935" s="28"/>
    </row>
    <row r="936" spans="3:15" x14ac:dyDescent="0.15">
      <c r="C936" s="28"/>
      <c r="D936" s="28"/>
      <c r="E936" s="28"/>
      <c r="F936" s="28"/>
      <c r="G936" s="28"/>
      <c r="H936" s="28"/>
      <c r="I936" s="28"/>
      <c r="J936" s="28"/>
      <c r="K936" s="28"/>
      <c r="L936" s="28"/>
      <c r="M936" s="28"/>
      <c r="N936" s="28"/>
      <c r="O936" s="28"/>
    </row>
    <row r="937" spans="3:15" x14ac:dyDescent="0.15">
      <c r="C937" s="28"/>
      <c r="D937" s="28"/>
      <c r="E937" s="28"/>
      <c r="F937" s="28"/>
      <c r="G937" s="28"/>
      <c r="H937" s="28"/>
      <c r="I937" s="28"/>
      <c r="J937" s="28"/>
      <c r="K937" s="28"/>
      <c r="L937" s="28"/>
      <c r="M937" s="28"/>
      <c r="N937" s="28"/>
      <c r="O937" s="28"/>
    </row>
    <row r="938" spans="3:15" x14ac:dyDescent="0.15">
      <c r="C938" s="28"/>
      <c r="D938" s="28"/>
      <c r="E938" s="28"/>
      <c r="F938" s="28"/>
      <c r="G938" s="28"/>
      <c r="H938" s="28"/>
      <c r="I938" s="28"/>
      <c r="J938" s="28"/>
      <c r="K938" s="28"/>
      <c r="L938" s="28"/>
      <c r="M938" s="28"/>
      <c r="N938" s="28"/>
      <c r="O938" s="28"/>
    </row>
    <row r="939" spans="3:15" x14ac:dyDescent="0.15">
      <c r="C939" s="28"/>
      <c r="D939" s="28"/>
      <c r="E939" s="28"/>
      <c r="F939" s="28"/>
      <c r="G939" s="28"/>
      <c r="H939" s="28"/>
      <c r="I939" s="28"/>
      <c r="J939" s="28"/>
      <c r="K939" s="28"/>
      <c r="L939" s="28"/>
      <c r="M939" s="28"/>
      <c r="N939" s="28"/>
      <c r="O939" s="28"/>
    </row>
    <row r="940" spans="3:15" x14ac:dyDescent="0.15">
      <c r="C940" s="28"/>
      <c r="D940" s="28"/>
      <c r="E940" s="28"/>
      <c r="F940" s="28"/>
      <c r="G940" s="28"/>
      <c r="H940" s="28"/>
      <c r="I940" s="28"/>
      <c r="J940" s="28"/>
      <c r="K940" s="28"/>
      <c r="L940" s="28"/>
      <c r="M940" s="28"/>
      <c r="N940" s="28"/>
      <c r="O940" s="28"/>
    </row>
    <row r="941" spans="3:15" x14ac:dyDescent="0.15">
      <c r="C941" s="28"/>
      <c r="D941" s="28"/>
      <c r="E941" s="28"/>
      <c r="F941" s="28"/>
      <c r="G941" s="28"/>
      <c r="H941" s="28"/>
      <c r="I941" s="28"/>
      <c r="J941" s="28"/>
      <c r="K941" s="28"/>
      <c r="L941" s="28"/>
      <c r="M941" s="28"/>
      <c r="N941" s="28"/>
      <c r="O941" s="28"/>
    </row>
    <row r="942" spans="3:15" x14ac:dyDescent="0.15">
      <c r="C942" s="28"/>
      <c r="D942" s="28"/>
      <c r="E942" s="28"/>
      <c r="F942" s="28"/>
      <c r="G942" s="28"/>
      <c r="H942" s="28"/>
      <c r="I942" s="28"/>
      <c r="J942" s="28"/>
      <c r="K942" s="28"/>
      <c r="L942" s="28"/>
      <c r="M942" s="28"/>
      <c r="N942" s="28"/>
      <c r="O942" s="28"/>
    </row>
    <row r="943" spans="3:15" x14ac:dyDescent="0.15">
      <c r="C943" s="28"/>
      <c r="D943" s="28"/>
      <c r="E943" s="28"/>
      <c r="F943" s="28"/>
      <c r="G943" s="28"/>
      <c r="H943" s="28"/>
      <c r="I943" s="28"/>
      <c r="J943" s="28"/>
      <c r="K943" s="28"/>
      <c r="L943" s="28"/>
      <c r="M943" s="28"/>
      <c r="N943" s="28"/>
      <c r="O943" s="28"/>
    </row>
    <row r="944" spans="3:15" x14ac:dyDescent="0.15">
      <c r="C944" s="28"/>
      <c r="D944" s="28"/>
      <c r="E944" s="28"/>
      <c r="F944" s="28"/>
      <c r="G944" s="28"/>
      <c r="H944" s="28"/>
      <c r="I944" s="28"/>
      <c r="J944" s="28"/>
      <c r="K944" s="28"/>
      <c r="L944" s="28"/>
      <c r="M944" s="28"/>
      <c r="N944" s="28"/>
      <c r="O944" s="28"/>
    </row>
    <row r="945" spans="3:15" x14ac:dyDescent="0.15">
      <c r="C945" s="28"/>
      <c r="D945" s="28"/>
      <c r="E945" s="28"/>
      <c r="F945" s="28"/>
      <c r="G945" s="28"/>
      <c r="H945" s="28"/>
      <c r="I945" s="28"/>
      <c r="J945" s="28"/>
      <c r="K945" s="28"/>
      <c r="L945" s="28"/>
      <c r="M945" s="28"/>
      <c r="N945" s="28"/>
      <c r="O945" s="28"/>
    </row>
    <row r="946" spans="3:15" x14ac:dyDescent="0.15">
      <c r="C946" s="28"/>
      <c r="D946" s="28"/>
      <c r="E946" s="28"/>
      <c r="F946" s="28"/>
      <c r="G946" s="28"/>
      <c r="H946" s="28"/>
      <c r="I946" s="28"/>
      <c r="J946" s="28"/>
      <c r="K946" s="28"/>
      <c r="L946" s="28"/>
      <c r="M946" s="28"/>
      <c r="N946" s="28"/>
      <c r="O946" s="28"/>
    </row>
    <row r="947" spans="3:15" x14ac:dyDescent="0.15">
      <c r="C947" s="28"/>
      <c r="D947" s="28"/>
      <c r="E947" s="28"/>
      <c r="F947" s="28"/>
      <c r="G947" s="28"/>
      <c r="H947" s="28"/>
      <c r="I947" s="28"/>
      <c r="J947" s="28"/>
      <c r="K947" s="28"/>
      <c r="L947" s="28"/>
      <c r="M947" s="28"/>
      <c r="N947" s="28"/>
      <c r="O947" s="28"/>
    </row>
    <row r="948" spans="3:15" x14ac:dyDescent="0.15">
      <c r="C948" s="28"/>
      <c r="D948" s="28"/>
      <c r="E948" s="28"/>
      <c r="F948" s="28"/>
      <c r="G948" s="28"/>
      <c r="H948" s="28"/>
      <c r="I948" s="28"/>
      <c r="J948" s="28"/>
      <c r="K948" s="28"/>
      <c r="L948" s="28"/>
      <c r="M948" s="28"/>
      <c r="N948" s="28"/>
      <c r="O948" s="28"/>
    </row>
    <row r="949" spans="3:15" x14ac:dyDescent="0.15">
      <c r="C949" s="28"/>
      <c r="D949" s="28"/>
      <c r="E949" s="28"/>
      <c r="F949" s="28"/>
      <c r="G949" s="28"/>
      <c r="H949" s="28"/>
      <c r="I949" s="28"/>
      <c r="J949" s="28"/>
      <c r="K949" s="28"/>
      <c r="L949" s="28"/>
      <c r="M949" s="28"/>
      <c r="N949" s="28"/>
      <c r="O949" s="28"/>
    </row>
    <row r="950" spans="3:15" x14ac:dyDescent="0.15">
      <c r="C950" s="28"/>
      <c r="D950" s="28"/>
      <c r="E950" s="28"/>
      <c r="F950" s="28"/>
      <c r="G950" s="28"/>
      <c r="H950" s="28"/>
      <c r="I950" s="28"/>
      <c r="J950" s="28"/>
      <c r="K950" s="28"/>
      <c r="L950" s="28"/>
      <c r="M950" s="28"/>
      <c r="N950" s="28"/>
      <c r="O950" s="28"/>
    </row>
    <row r="951" spans="3:15" x14ac:dyDescent="0.15">
      <c r="C951" s="28"/>
      <c r="D951" s="28"/>
      <c r="E951" s="28"/>
      <c r="F951" s="28"/>
      <c r="G951" s="28"/>
      <c r="H951" s="28"/>
      <c r="I951" s="28"/>
      <c r="J951" s="28"/>
      <c r="K951" s="28"/>
      <c r="L951" s="28"/>
      <c r="M951" s="28"/>
      <c r="N951" s="28"/>
      <c r="O951" s="28"/>
    </row>
    <row r="952" spans="3:15" x14ac:dyDescent="0.15">
      <c r="C952" s="28"/>
      <c r="D952" s="28"/>
      <c r="E952" s="28"/>
      <c r="F952" s="28"/>
      <c r="G952" s="28"/>
      <c r="H952" s="28"/>
      <c r="I952" s="28"/>
      <c r="J952" s="28"/>
      <c r="K952" s="28"/>
      <c r="L952" s="28"/>
      <c r="M952" s="28"/>
      <c r="N952" s="28"/>
      <c r="O952" s="28"/>
    </row>
    <row r="953" spans="3:15" x14ac:dyDescent="0.15">
      <c r="C953" s="28"/>
      <c r="D953" s="28"/>
      <c r="E953" s="28"/>
      <c r="F953" s="28"/>
      <c r="G953" s="28"/>
      <c r="H953" s="28"/>
      <c r="I953" s="28"/>
      <c r="J953" s="28"/>
      <c r="K953" s="28"/>
      <c r="L953" s="28"/>
      <c r="M953" s="28"/>
      <c r="N953" s="28"/>
      <c r="O953" s="28"/>
    </row>
    <row r="954" spans="3:15" x14ac:dyDescent="0.15">
      <c r="C954" s="28"/>
      <c r="D954" s="28"/>
      <c r="E954" s="28"/>
      <c r="F954" s="28"/>
      <c r="G954" s="28"/>
      <c r="H954" s="28"/>
      <c r="I954" s="28"/>
      <c r="J954" s="28"/>
      <c r="K954" s="28"/>
      <c r="L954" s="28"/>
      <c r="M954" s="28"/>
      <c r="N954" s="28"/>
      <c r="O954" s="28"/>
    </row>
    <row r="955" spans="3:15" x14ac:dyDescent="0.15">
      <c r="C955" s="28"/>
      <c r="D955" s="28"/>
      <c r="E955" s="28"/>
      <c r="F955" s="28"/>
      <c r="G955" s="28"/>
      <c r="H955" s="28"/>
      <c r="I955" s="28"/>
      <c r="J955" s="28"/>
      <c r="K955" s="28"/>
      <c r="L955" s="28"/>
      <c r="M955" s="28"/>
      <c r="N955" s="28"/>
      <c r="O955" s="28"/>
    </row>
    <row r="956" spans="3:15" x14ac:dyDescent="0.15">
      <c r="C956" s="28"/>
      <c r="D956" s="28"/>
      <c r="E956" s="28"/>
      <c r="F956" s="28"/>
      <c r="G956" s="28"/>
      <c r="H956" s="28"/>
      <c r="I956" s="28"/>
      <c r="J956" s="28"/>
      <c r="K956" s="28"/>
      <c r="L956" s="28"/>
      <c r="M956" s="28"/>
      <c r="N956" s="28"/>
      <c r="O956" s="28"/>
    </row>
    <row r="957" spans="3:15" x14ac:dyDescent="0.15">
      <c r="C957" s="28"/>
      <c r="D957" s="28"/>
      <c r="E957" s="28"/>
      <c r="F957" s="28"/>
      <c r="G957" s="28"/>
      <c r="H957" s="28"/>
      <c r="I957" s="28"/>
      <c r="J957" s="28"/>
      <c r="K957" s="28"/>
      <c r="L957" s="28"/>
      <c r="M957" s="28"/>
      <c r="N957" s="28"/>
      <c r="O957" s="28"/>
    </row>
    <row r="958" spans="3:15" x14ac:dyDescent="0.15">
      <c r="C958" s="28"/>
      <c r="D958" s="28"/>
      <c r="E958" s="28"/>
      <c r="F958" s="28"/>
      <c r="G958" s="28"/>
      <c r="H958" s="28"/>
      <c r="I958" s="28"/>
      <c r="J958" s="28"/>
      <c r="K958" s="28"/>
      <c r="L958" s="28"/>
      <c r="M958" s="28"/>
      <c r="N958" s="28"/>
      <c r="O958" s="28"/>
    </row>
    <row r="959" spans="3:15" x14ac:dyDescent="0.15">
      <c r="C959" s="28"/>
      <c r="D959" s="28"/>
      <c r="E959" s="28"/>
      <c r="F959" s="28"/>
      <c r="G959" s="28"/>
      <c r="H959" s="28"/>
      <c r="I959" s="28"/>
      <c r="J959" s="28"/>
      <c r="K959" s="28"/>
      <c r="L959" s="28"/>
      <c r="M959" s="28"/>
      <c r="N959" s="28"/>
      <c r="O959" s="28"/>
    </row>
    <row r="960" spans="3:15" x14ac:dyDescent="0.15">
      <c r="C960" s="28"/>
      <c r="D960" s="28"/>
      <c r="E960" s="28"/>
      <c r="F960" s="28"/>
      <c r="G960" s="28"/>
      <c r="H960" s="28"/>
      <c r="I960" s="28"/>
      <c r="J960" s="28"/>
      <c r="K960" s="28"/>
      <c r="L960" s="28"/>
      <c r="M960" s="28"/>
      <c r="N960" s="28"/>
      <c r="O960" s="28"/>
    </row>
    <row r="961" spans="3:15" x14ac:dyDescent="0.15">
      <c r="C961" s="28"/>
      <c r="D961" s="28"/>
      <c r="E961" s="28"/>
      <c r="F961" s="28"/>
      <c r="G961" s="28"/>
      <c r="H961" s="28"/>
      <c r="I961" s="28"/>
      <c r="J961" s="28"/>
      <c r="K961" s="28"/>
      <c r="L961" s="28"/>
      <c r="M961" s="28"/>
      <c r="N961" s="28"/>
      <c r="O961" s="28"/>
    </row>
    <row r="962" spans="3:15" x14ac:dyDescent="0.15">
      <c r="C962" s="28"/>
      <c r="D962" s="28"/>
      <c r="E962" s="28"/>
      <c r="F962" s="28"/>
      <c r="G962" s="28"/>
      <c r="H962" s="28"/>
      <c r="I962" s="28"/>
      <c r="J962" s="28"/>
      <c r="K962" s="28"/>
      <c r="L962" s="28"/>
      <c r="M962" s="28"/>
      <c r="N962" s="28"/>
      <c r="O962" s="28"/>
    </row>
    <row r="963" spans="3:15" x14ac:dyDescent="0.15">
      <c r="C963" s="28"/>
      <c r="D963" s="28"/>
      <c r="E963" s="28"/>
      <c r="F963" s="28"/>
      <c r="G963" s="28"/>
      <c r="H963" s="28"/>
      <c r="I963" s="28"/>
      <c r="J963" s="28"/>
      <c r="K963" s="28"/>
      <c r="L963" s="28"/>
      <c r="M963" s="28"/>
      <c r="N963" s="28"/>
      <c r="O963" s="28"/>
    </row>
    <row r="964" spans="3:15" x14ac:dyDescent="0.15">
      <c r="C964" s="28"/>
      <c r="D964" s="28"/>
      <c r="E964" s="28"/>
      <c r="F964" s="28"/>
      <c r="G964" s="28"/>
      <c r="H964" s="28"/>
      <c r="I964" s="28"/>
      <c r="J964" s="28"/>
      <c r="K964" s="28"/>
      <c r="L964" s="28"/>
      <c r="M964" s="28"/>
      <c r="N964" s="28"/>
      <c r="O964" s="28"/>
    </row>
    <row r="965" spans="3:15" x14ac:dyDescent="0.15">
      <c r="C965" s="28"/>
      <c r="D965" s="28"/>
      <c r="E965" s="28"/>
      <c r="F965" s="28"/>
      <c r="G965" s="28"/>
      <c r="H965" s="28"/>
      <c r="I965" s="28"/>
      <c r="J965" s="28"/>
      <c r="K965" s="28"/>
      <c r="L965" s="28"/>
      <c r="M965" s="28"/>
      <c r="N965" s="28"/>
      <c r="O965" s="28"/>
    </row>
    <row r="966" spans="3:15" x14ac:dyDescent="0.15">
      <c r="C966" s="28"/>
      <c r="D966" s="28"/>
      <c r="E966" s="28"/>
      <c r="F966" s="28"/>
      <c r="G966" s="28"/>
      <c r="H966" s="28"/>
      <c r="I966" s="28"/>
      <c r="J966" s="28"/>
      <c r="K966" s="28"/>
      <c r="L966" s="28"/>
      <c r="M966" s="28"/>
      <c r="N966" s="28"/>
      <c r="O966" s="28"/>
    </row>
    <row r="967" spans="3:15" x14ac:dyDescent="0.15">
      <c r="C967" s="28"/>
      <c r="D967" s="28"/>
      <c r="E967" s="28"/>
      <c r="F967" s="28"/>
      <c r="G967" s="28"/>
      <c r="H967" s="28"/>
      <c r="I967" s="28"/>
      <c r="J967" s="28"/>
      <c r="K967" s="28"/>
      <c r="L967" s="28"/>
      <c r="M967" s="28"/>
      <c r="N967" s="28"/>
      <c r="O967" s="28"/>
    </row>
    <row r="968" spans="3:15" x14ac:dyDescent="0.15">
      <c r="C968" s="28"/>
      <c r="D968" s="28"/>
      <c r="E968" s="28"/>
      <c r="F968" s="28"/>
      <c r="G968" s="28"/>
      <c r="H968" s="28"/>
      <c r="I968" s="28"/>
      <c r="J968" s="28"/>
      <c r="K968" s="28"/>
      <c r="L968" s="28"/>
      <c r="M968" s="28"/>
      <c r="N968" s="28"/>
      <c r="O968" s="28"/>
    </row>
    <row r="969" spans="3:15" x14ac:dyDescent="0.15">
      <c r="C969" s="28"/>
      <c r="D969" s="28"/>
      <c r="E969" s="28"/>
      <c r="F969" s="28"/>
      <c r="G969" s="28"/>
      <c r="H969" s="28"/>
      <c r="I969" s="28"/>
      <c r="J969" s="28"/>
      <c r="K969" s="28"/>
      <c r="L969" s="28"/>
      <c r="M969" s="28"/>
      <c r="N969" s="28"/>
      <c r="O969" s="28"/>
    </row>
    <row r="970" spans="3:15" x14ac:dyDescent="0.15">
      <c r="C970" s="28"/>
      <c r="D970" s="28"/>
      <c r="E970" s="28"/>
      <c r="F970" s="28"/>
      <c r="G970" s="28"/>
      <c r="H970" s="28"/>
      <c r="I970" s="28"/>
      <c r="J970" s="28"/>
      <c r="K970" s="28"/>
      <c r="L970" s="28"/>
      <c r="M970" s="28"/>
      <c r="N970" s="28"/>
      <c r="O970" s="28"/>
    </row>
    <row r="971" spans="3:15" x14ac:dyDescent="0.15">
      <c r="C971" s="28"/>
      <c r="D971" s="28"/>
      <c r="E971" s="28"/>
      <c r="F971" s="28"/>
      <c r="G971" s="28"/>
      <c r="H971" s="28"/>
      <c r="I971" s="28"/>
      <c r="J971" s="28"/>
      <c r="K971" s="28"/>
      <c r="L971" s="28"/>
      <c r="M971" s="28"/>
      <c r="N971" s="28"/>
      <c r="O971" s="28"/>
    </row>
    <row r="972" spans="3:15" x14ac:dyDescent="0.15">
      <c r="C972" s="28"/>
      <c r="D972" s="28"/>
      <c r="E972" s="28"/>
      <c r="F972" s="28"/>
      <c r="G972" s="28"/>
      <c r="H972" s="28"/>
      <c r="I972" s="28"/>
      <c r="J972" s="28"/>
      <c r="K972" s="28"/>
      <c r="L972" s="28"/>
      <c r="M972" s="28"/>
      <c r="N972" s="28"/>
      <c r="O972" s="28"/>
    </row>
    <row r="973" spans="3:15" x14ac:dyDescent="0.15">
      <c r="C973" s="28"/>
      <c r="D973" s="28"/>
      <c r="E973" s="28"/>
      <c r="F973" s="28"/>
      <c r="G973" s="28"/>
      <c r="H973" s="28"/>
      <c r="I973" s="28"/>
      <c r="J973" s="28"/>
      <c r="K973" s="28"/>
      <c r="L973" s="28"/>
      <c r="M973" s="28"/>
      <c r="N973" s="28"/>
      <c r="O973" s="28"/>
    </row>
    <row r="974" spans="3:15" x14ac:dyDescent="0.15">
      <c r="C974" s="28"/>
      <c r="D974" s="28"/>
      <c r="E974" s="28"/>
      <c r="F974" s="28"/>
      <c r="G974" s="28"/>
      <c r="H974" s="28"/>
      <c r="I974" s="28"/>
      <c r="J974" s="28"/>
      <c r="K974" s="28"/>
      <c r="L974" s="28"/>
      <c r="M974" s="28"/>
      <c r="N974" s="28"/>
      <c r="O974" s="28"/>
    </row>
    <row r="975" spans="3:15" x14ac:dyDescent="0.15">
      <c r="C975" s="28"/>
      <c r="D975" s="28"/>
      <c r="E975" s="28"/>
      <c r="F975" s="28"/>
      <c r="G975" s="28"/>
      <c r="H975" s="28"/>
      <c r="I975" s="28"/>
      <c r="J975" s="28"/>
      <c r="K975" s="28"/>
      <c r="L975" s="28"/>
      <c r="M975" s="28"/>
      <c r="N975" s="28"/>
      <c r="O975" s="28"/>
    </row>
    <row r="976" spans="3:15" x14ac:dyDescent="0.15">
      <c r="C976" s="28"/>
      <c r="D976" s="28"/>
      <c r="E976" s="28"/>
      <c r="F976" s="28"/>
      <c r="G976" s="28"/>
      <c r="H976" s="28"/>
      <c r="I976" s="28"/>
      <c r="J976" s="28"/>
      <c r="K976" s="28"/>
      <c r="L976" s="28"/>
      <c r="M976" s="28"/>
      <c r="N976" s="28"/>
      <c r="O976" s="28"/>
    </row>
    <row r="977" spans="3:15" x14ac:dyDescent="0.15">
      <c r="C977" s="28"/>
      <c r="D977" s="28"/>
      <c r="E977" s="28"/>
      <c r="F977" s="28"/>
      <c r="G977" s="28"/>
      <c r="H977" s="28"/>
      <c r="I977" s="28"/>
      <c r="J977" s="28"/>
      <c r="K977" s="28"/>
      <c r="L977" s="28"/>
      <c r="M977" s="28"/>
      <c r="N977" s="28"/>
      <c r="O977" s="28"/>
    </row>
    <row r="978" spans="3:15" x14ac:dyDescent="0.15">
      <c r="C978" s="28"/>
      <c r="D978" s="28"/>
      <c r="E978" s="28"/>
      <c r="F978" s="28"/>
      <c r="G978" s="28"/>
      <c r="H978" s="28"/>
      <c r="I978" s="28"/>
      <c r="J978" s="28"/>
      <c r="K978" s="28"/>
      <c r="L978" s="28"/>
      <c r="M978" s="28"/>
      <c r="N978" s="28"/>
      <c r="O978" s="28"/>
    </row>
    <row r="979" spans="3:15" x14ac:dyDescent="0.15">
      <c r="C979" s="28"/>
      <c r="D979" s="28"/>
      <c r="E979" s="28"/>
      <c r="F979" s="28"/>
      <c r="G979" s="28"/>
      <c r="H979" s="28"/>
      <c r="I979" s="28"/>
      <c r="J979" s="28"/>
      <c r="K979" s="28"/>
      <c r="L979" s="28"/>
      <c r="M979" s="28"/>
      <c r="N979" s="28"/>
      <c r="O979" s="28"/>
    </row>
    <row r="980" spans="3:15" x14ac:dyDescent="0.15">
      <c r="C980" s="28"/>
      <c r="D980" s="28"/>
      <c r="E980" s="28"/>
      <c r="F980" s="28"/>
      <c r="G980" s="28"/>
      <c r="H980" s="28"/>
      <c r="I980" s="28"/>
      <c r="J980" s="28"/>
      <c r="K980" s="28"/>
      <c r="L980" s="28"/>
      <c r="M980" s="28"/>
      <c r="N980" s="28"/>
      <c r="O980" s="28"/>
    </row>
    <row r="981" spans="3:15" x14ac:dyDescent="0.15">
      <c r="C981" s="28"/>
      <c r="D981" s="28"/>
      <c r="E981" s="28"/>
      <c r="F981" s="28"/>
      <c r="G981" s="28"/>
      <c r="H981" s="28"/>
      <c r="I981" s="28"/>
      <c r="J981" s="28"/>
      <c r="K981" s="28"/>
      <c r="L981" s="28"/>
      <c r="M981" s="28"/>
      <c r="N981" s="28"/>
      <c r="O981" s="28"/>
    </row>
    <row r="982" spans="3:15" x14ac:dyDescent="0.15">
      <c r="C982" s="28"/>
      <c r="D982" s="28"/>
      <c r="E982" s="28"/>
      <c r="F982" s="28"/>
      <c r="G982" s="28"/>
      <c r="H982" s="28"/>
      <c r="I982" s="28"/>
      <c r="J982" s="28"/>
      <c r="K982" s="28"/>
      <c r="L982" s="28"/>
      <c r="M982" s="28"/>
      <c r="N982" s="28"/>
      <c r="O982" s="28"/>
    </row>
    <row r="983" spans="3:15" x14ac:dyDescent="0.15">
      <c r="C983" s="28"/>
      <c r="D983" s="28"/>
      <c r="E983" s="28"/>
      <c r="F983" s="28"/>
      <c r="G983" s="28"/>
      <c r="H983" s="28"/>
      <c r="I983" s="28"/>
      <c r="J983" s="28"/>
      <c r="K983" s="28"/>
      <c r="L983" s="28"/>
      <c r="M983" s="28"/>
      <c r="N983" s="28"/>
      <c r="O983" s="28"/>
    </row>
    <row r="984" spans="3:15" x14ac:dyDescent="0.15">
      <c r="C984" s="28"/>
      <c r="D984" s="28"/>
      <c r="E984" s="28"/>
      <c r="F984" s="28"/>
      <c r="G984" s="28"/>
      <c r="H984" s="28"/>
      <c r="I984" s="28"/>
      <c r="J984" s="28"/>
      <c r="K984" s="28"/>
      <c r="L984" s="28"/>
      <c r="M984" s="28"/>
      <c r="N984" s="28"/>
      <c r="O984" s="28"/>
    </row>
    <row r="985" spans="3:15" x14ac:dyDescent="0.15">
      <c r="C985" s="28"/>
      <c r="D985" s="28"/>
      <c r="E985" s="28"/>
      <c r="F985" s="28"/>
      <c r="G985" s="28"/>
      <c r="H985" s="28"/>
      <c r="I985" s="28"/>
      <c r="J985" s="28"/>
      <c r="K985" s="28"/>
      <c r="L985" s="28"/>
      <c r="M985" s="28"/>
      <c r="N985" s="28"/>
      <c r="O985" s="28"/>
    </row>
    <row r="986" spans="3:15" x14ac:dyDescent="0.15">
      <c r="C986" s="28"/>
      <c r="D986" s="28"/>
      <c r="E986" s="28"/>
      <c r="F986" s="28"/>
      <c r="G986" s="28"/>
      <c r="H986" s="28"/>
      <c r="I986" s="28"/>
      <c r="J986" s="28"/>
      <c r="K986" s="28"/>
      <c r="L986" s="28"/>
      <c r="M986" s="28"/>
      <c r="N986" s="28"/>
      <c r="O986" s="28"/>
    </row>
    <row r="987" spans="3:15" x14ac:dyDescent="0.15">
      <c r="C987" s="28"/>
      <c r="D987" s="28"/>
      <c r="E987" s="28"/>
      <c r="F987" s="28"/>
      <c r="G987" s="28"/>
      <c r="H987" s="28"/>
      <c r="I987" s="28"/>
      <c r="J987" s="28"/>
      <c r="K987" s="28"/>
      <c r="L987" s="28"/>
      <c r="M987" s="28"/>
      <c r="N987" s="28"/>
      <c r="O987" s="28"/>
    </row>
    <row r="988" spans="3:15" x14ac:dyDescent="0.15">
      <c r="C988" s="28"/>
      <c r="D988" s="28"/>
      <c r="E988" s="28"/>
      <c r="F988" s="28"/>
      <c r="G988" s="28"/>
      <c r="H988" s="28"/>
      <c r="I988" s="28"/>
      <c r="J988" s="28"/>
      <c r="K988" s="28"/>
      <c r="L988" s="28"/>
      <c r="M988" s="28"/>
      <c r="N988" s="28"/>
      <c r="O988" s="28"/>
    </row>
    <row r="989" spans="3:15" x14ac:dyDescent="0.15">
      <c r="C989" s="28"/>
      <c r="D989" s="28"/>
      <c r="E989" s="28"/>
      <c r="F989" s="28"/>
      <c r="G989" s="28"/>
      <c r="H989" s="28"/>
      <c r="I989" s="28"/>
      <c r="J989" s="28"/>
      <c r="K989" s="28"/>
      <c r="L989" s="28"/>
      <c r="M989" s="28"/>
      <c r="N989" s="28"/>
      <c r="O989" s="28"/>
    </row>
    <row r="990" spans="3:15" x14ac:dyDescent="0.15">
      <c r="C990" s="28"/>
      <c r="D990" s="28"/>
      <c r="E990" s="28"/>
      <c r="F990" s="28"/>
      <c r="G990" s="28"/>
      <c r="H990" s="28"/>
      <c r="I990" s="28"/>
      <c r="J990" s="28"/>
      <c r="K990" s="28"/>
      <c r="L990" s="28"/>
      <c r="M990" s="28"/>
      <c r="N990" s="28"/>
      <c r="O990" s="28"/>
    </row>
    <row r="991" spans="3:15" x14ac:dyDescent="0.15">
      <c r="C991" s="28"/>
      <c r="D991" s="28"/>
      <c r="E991" s="28"/>
      <c r="F991" s="28"/>
      <c r="G991" s="28"/>
      <c r="H991" s="28"/>
      <c r="I991" s="28"/>
      <c r="J991" s="28"/>
      <c r="K991" s="28"/>
      <c r="L991" s="28"/>
      <c r="M991" s="28"/>
      <c r="N991" s="28"/>
      <c r="O991" s="28"/>
    </row>
    <row r="992" spans="3:15" x14ac:dyDescent="0.15">
      <c r="C992" s="28"/>
      <c r="D992" s="28"/>
      <c r="E992" s="28"/>
      <c r="F992" s="28"/>
      <c r="G992" s="28"/>
      <c r="H992" s="28"/>
      <c r="I992" s="28"/>
      <c r="J992" s="28"/>
      <c r="K992" s="28"/>
      <c r="L992" s="28"/>
      <c r="M992" s="28"/>
      <c r="N992" s="28"/>
      <c r="O992" s="28"/>
    </row>
    <row r="993" spans="3:15" x14ac:dyDescent="0.15">
      <c r="C993" s="28"/>
      <c r="D993" s="28"/>
      <c r="E993" s="28"/>
      <c r="F993" s="28"/>
      <c r="G993" s="28"/>
      <c r="H993" s="28"/>
      <c r="I993" s="28"/>
      <c r="J993" s="28"/>
      <c r="K993" s="28"/>
      <c r="L993" s="28"/>
      <c r="M993" s="28"/>
      <c r="N993" s="28"/>
      <c r="O993" s="28"/>
    </row>
    <row r="994" spans="3:15" x14ac:dyDescent="0.15">
      <c r="C994" s="28"/>
      <c r="D994" s="28"/>
      <c r="E994" s="28"/>
      <c r="F994" s="28"/>
      <c r="G994" s="28"/>
      <c r="H994" s="28"/>
      <c r="I994" s="28"/>
      <c r="J994" s="28"/>
      <c r="K994" s="28"/>
      <c r="L994" s="28"/>
      <c r="M994" s="28"/>
      <c r="N994" s="28"/>
      <c r="O994" s="28"/>
    </row>
    <row r="995" spans="3:15" x14ac:dyDescent="0.15">
      <c r="C995" s="28"/>
      <c r="D995" s="28"/>
      <c r="E995" s="28"/>
      <c r="F995" s="28"/>
      <c r="G995" s="28"/>
      <c r="H995" s="28"/>
      <c r="I995" s="28"/>
      <c r="J995" s="28"/>
      <c r="K995" s="28"/>
      <c r="L995" s="28"/>
      <c r="M995" s="28"/>
      <c r="N995" s="28"/>
      <c r="O995" s="28"/>
    </row>
    <row r="996" spans="3:15" x14ac:dyDescent="0.15">
      <c r="C996" s="28"/>
      <c r="D996" s="28"/>
      <c r="E996" s="28"/>
      <c r="F996" s="28"/>
      <c r="G996" s="28"/>
      <c r="H996" s="28"/>
      <c r="I996" s="28"/>
      <c r="J996" s="28"/>
      <c r="K996" s="28"/>
      <c r="L996" s="28"/>
      <c r="M996" s="28"/>
      <c r="N996" s="28"/>
      <c r="O996" s="28"/>
    </row>
    <row r="997" spans="3:15" x14ac:dyDescent="0.15">
      <c r="C997" s="28"/>
      <c r="D997" s="28"/>
      <c r="E997" s="28"/>
      <c r="F997" s="28"/>
      <c r="G997" s="28"/>
      <c r="H997" s="28"/>
      <c r="I997" s="28"/>
      <c r="J997" s="28"/>
      <c r="K997" s="28"/>
      <c r="L997" s="28"/>
      <c r="M997" s="28"/>
      <c r="N997" s="28"/>
      <c r="O997" s="28"/>
    </row>
    <row r="998" spans="3:15" x14ac:dyDescent="0.15">
      <c r="C998" s="28"/>
      <c r="D998" s="28"/>
      <c r="E998" s="28"/>
      <c r="F998" s="28"/>
      <c r="G998" s="28"/>
      <c r="H998" s="28"/>
      <c r="I998" s="28"/>
      <c r="J998" s="28"/>
      <c r="K998" s="28"/>
      <c r="L998" s="28"/>
      <c r="M998" s="28"/>
      <c r="N998" s="28"/>
      <c r="O998" s="28"/>
    </row>
    <row r="999" spans="3:15" x14ac:dyDescent="0.15">
      <c r="C999" s="28"/>
      <c r="D999" s="28"/>
      <c r="E999" s="28"/>
      <c r="F999" s="28"/>
      <c r="G999" s="28"/>
      <c r="H999" s="28"/>
      <c r="I999" s="28"/>
      <c r="J999" s="28"/>
      <c r="K999" s="28"/>
      <c r="L999" s="28"/>
      <c r="M999" s="28"/>
      <c r="N999" s="28"/>
      <c r="O999" s="28"/>
    </row>
    <row r="1000" spans="3:15" x14ac:dyDescent="0.15">
      <c r="C1000" s="28"/>
      <c r="D1000" s="28"/>
      <c r="E1000" s="28"/>
      <c r="F1000" s="28"/>
      <c r="G1000" s="28"/>
      <c r="H1000" s="28"/>
      <c r="I1000" s="28"/>
      <c r="J1000" s="28"/>
      <c r="K1000" s="28"/>
      <c r="L1000" s="28"/>
      <c r="M1000" s="28"/>
      <c r="N1000" s="28"/>
      <c r="O1000" s="28"/>
    </row>
    <row r="1001" spans="3:15" x14ac:dyDescent="0.15">
      <c r="C1001" s="28"/>
      <c r="D1001" s="28"/>
      <c r="E1001" s="28"/>
      <c r="F1001" s="28"/>
      <c r="G1001" s="28"/>
      <c r="H1001" s="28"/>
      <c r="I1001" s="28"/>
      <c r="J1001" s="28"/>
      <c r="K1001" s="28"/>
      <c r="L1001" s="28"/>
      <c r="M1001" s="28"/>
      <c r="N1001" s="28"/>
      <c r="O1001" s="28"/>
    </row>
    <row r="1002" spans="3:15" x14ac:dyDescent="0.15">
      <c r="C1002" s="28"/>
      <c r="D1002" s="28"/>
      <c r="E1002" s="28"/>
      <c r="F1002" s="28"/>
      <c r="G1002" s="28"/>
      <c r="H1002" s="28"/>
      <c r="I1002" s="28"/>
      <c r="J1002" s="28"/>
      <c r="K1002" s="28"/>
      <c r="L1002" s="28"/>
      <c r="M1002" s="28"/>
      <c r="N1002" s="28"/>
      <c r="O1002" s="28"/>
    </row>
    <row r="1003" spans="3:15" x14ac:dyDescent="0.15">
      <c r="C1003" s="28"/>
      <c r="D1003" s="28"/>
      <c r="E1003" s="28"/>
      <c r="F1003" s="28"/>
      <c r="G1003" s="28"/>
      <c r="H1003" s="28"/>
      <c r="I1003" s="28"/>
      <c r="J1003" s="28"/>
      <c r="K1003" s="28"/>
      <c r="L1003" s="28"/>
      <c r="M1003" s="28"/>
      <c r="N1003" s="28"/>
      <c r="O1003" s="28"/>
    </row>
    <row r="1004" spans="3:15" x14ac:dyDescent="0.15">
      <c r="C1004" s="28"/>
      <c r="D1004" s="28"/>
      <c r="E1004" s="28"/>
      <c r="F1004" s="28"/>
      <c r="G1004" s="28"/>
      <c r="H1004" s="28"/>
      <c r="I1004" s="28"/>
      <c r="J1004" s="28"/>
      <c r="K1004" s="28"/>
      <c r="L1004" s="28"/>
      <c r="M1004" s="28"/>
      <c r="N1004" s="28"/>
      <c r="O1004" s="28"/>
    </row>
    <row r="1005" spans="3:15" x14ac:dyDescent="0.15">
      <c r="C1005" s="28"/>
      <c r="D1005" s="28"/>
      <c r="E1005" s="28"/>
      <c r="F1005" s="28"/>
      <c r="G1005" s="28"/>
      <c r="H1005" s="28"/>
      <c r="I1005" s="28"/>
      <c r="J1005" s="28"/>
      <c r="K1005" s="28"/>
      <c r="L1005" s="28"/>
      <c r="M1005" s="28"/>
      <c r="N1005" s="28"/>
      <c r="O1005" s="28"/>
    </row>
    <row r="1006" spans="3:15" x14ac:dyDescent="0.15">
      <c r="C1006" s="28"/>
      <c r="D1006" s="28"/>
      <c r="E1006" s="28"/>
      <c r="F1006" s="28"/>
      <c r="G1006" s="28"/>
      <c r="H1006" s="28"/>
      <c r="I1006" s="28"/>
      <c r="J1006" s="28"/>
      <c r="K1006" s="28"/>
      <c r="L1006" s="28"/>
      <c r="M1006" s="28"/>
      <c r="N1006" s="28"/>
      <c r="O1006" s="28"/>
    </row>
    <row r="1007" spans="3:15" x14ac:dyDescent="0.15">
      <c r="C1007" s="28"/>
      <c r="D1007" s="28"/>
      <c r="E1007" s="28"/>
      <c r="F1007" s="28"/>
      <c r="G1007" s="28"/>
      <c r="H1007" s="28"/>
      <c r="I1007" s="28"/>
      <c r="J1007" s="28"/>
      <c r="K1007" s="28"/>
      <c r="L1007" s="28"/>
      <c r="M1007" s="28"/>
      <c r="N1007" s="28"/>
      <c r="O1007" s="28"/>
    </row>
    <row r="1008" spans="3:15" x14ac:dyDescent="0.15">
      <c r="C1008" s="28"/>
      <c r="D1008" s="28"/>
      <c r="E1008" s="28"/>
      <c r="F1008" s="28"/>
      <c r="G1008" s="28"/>
      <c r="H1008" s="28"/>
      <c r="I1008" s="28"/>
      <c r="J1008" s="28"/>
      <c r="K1008" s="28"/>
      <c r="L1008" s="28"/>
      <c r="M1008" s="28"/>
      <c r="N1008" s="28"/>
      <c r="O1008" s="28"/>
    </row>
    <row r="1009" spans="3:15" x14ac:dyDescent="0.15">
      <c r="C1009" s="28"/>
      <c r="D1009" s="28"/>
      <c r="E1009" s="28"/>
      <c r="F1009" s="28"/>
      <c r="G1009" s="28"/>
      <c r="H1009" s="28"/>
      <c r="I1009" s="28"/>
      <c r="J1009" s="28"/>
      <c r="K1009" s="28"/>
      <c r="L1009" s="28"/>
      <c r="M1009" s="28"/>
      <c r="N1009" s="28"/>
      <c r="O1009" s="28"/>
    </row>
    <row r="1010" spans="3:15" x14ac:dyDescent="0.15">
      <c r="C1010" s="28"/>
      <c r="D1010" s="28"/>
      <c r="E1010" s="28"/>
      <c r="F1010" s="28"/>
      <c r="G1010" s="28"/>
      <c r="H1010" s="28"/>
      <c r="I1010" s="28"/>
      <c r="J1010" s="28"/>
      <c r="K1010" s="28"/>
      <c r="L1010" s="28"/>
      <c r="M1010" s="28"/>
      <c r="N1010" s="28"/>
      <c r="O1010" s="28"/>
    </row>
    <row r="1011" spans="3:15" x14ac:dyDescent="0.15">
      <c r="C1011" s="28"/>
      <c r="D1011" s="28"/>
      <c r="E1011" s="28"/>
      <c r="F1011" s="28"/>
      <c r="G1011" s="28"/>
      <c r="H1011" s="28"/>
      <c r="I1011" s="28"/>
      <c r="J1011" s="28"/>
      <c r="K1011" s="28"/>
      <c r="L1011" s="28"/>
      <c r="M1011" s="28"/>
      <c r="N1011" s="28"/>
      <c r="O1011" s="28"/>
    </row>
    <row r="1012" spans="3:15" x14ac:dyDescent="0.15">
      <c r="C1012" s="28"/>
      <c r="D1012" s="28"/>
      <c r="E1012" s="28"/>
      <c r="F1012" s="28"/>
      <c r="G1012" s="28"/>
      <c r="H1012" s="28"/>
      <c r="I1012" s="28"/>
      <c r="J1012" s="28"/>
      <c r="K1012" s="28"/>
      <c r="L1012" s="28"/>
      <c r="M1012" s="28"/>
      <c r="N1012" s="28"/>
      <c r="O1012" s="28"/>
    </row>
    <row r="1013" spans="3:15" x14ac:dyDescent="0.15">
      <c r="C1013" s="28"/>
      <c r="D1013" s="28"/>
      <c r="E1013" s="28"/>
      <c r="F1013" s="28"/>
      <c r="G1013" s="28"/>
      <c r="H1013" s="28"/>
      <c r="I1013" s="28"/>
      <c r="J1013" s="28"/>
      <c r="K1013" s="28"/>
      <c r="L1013" s="28"/>
      <c r="M1013" s="28"/>
      <c r="N1013" s="28"/>
      <c r="O1013" s="28"/>
    </row>
    <row r="1014" spans="3:15" x14ac:dyDescent="0.15">
      <c r="C1014" s="28"/>
      <c r="D1014" s="28"/>
      <c r="E1014" s="28"/>
      <c r="F1014" s="28"/>
      <c r="G1014" s="28"/>
      <c r="H1014" s="28"/>
      <c r="I1014" s="28"/>
      <c r="J1014" s="28"/>
      <c r="K1014" s="28"/>
      <c r="L1014" s="28"/>
      <c r="M1014" s="28"/>
      <c r="N1014" s="28"/>
      <c r="O1014" s="28"/>
    </row>
    <row r="1015" spans="3:15" x14ac:dyDescent="0.15">
      <c r="C1015" s="28"/>
      <c r="D1015" s="28"/>
      <c r="E1015" s="28"/>
      <c r="F1015" s="28"/>
      <c r="G1015" s="28"/>
      <c r="H1015" s="28"/>
      <c r="I1015" s="28"/>
      <c r="J1015" s="28"/>
      <c r="K1015" s="28"/>
      <c r="L1015" s="28"/>
      <c r="M1015" s="28"/>
      <c r="N1015" s="28"/>
      <c r="O1015" s="28"/>
    </row>
    <row r="1016" spans="3:15" x14ac:dyDescent="0.15">
      <c r="C1016" s="28"/>
      <c r="D1016" s="28"/>
      <c r="E1016" s="28"/>
      <c r="F1016" s="28"/>
      <c r="G1016" s="28"/>
      <c r="H1016" s="28"/>
      <c r="I1016" s="28"/>
      <c r="J1016" s="28"/>
      <c r="K1016" s="28"/>
      <c r="L1016" s="28"/>
      <c r="M1016" s="28"/>
      <c r="N1016" s="28"/>
      <c r="O1016" s="28"/>
    </row>
    <row r="1017" spans="3:15" x14ac:dyDescent="0.15">
      <c r="C1017" s="28"/>
      <c r="D1017" s="28"/>
      <c r="E1017" s="28"/>
      <c r="F1017" s="28"/>
      <c r="G1017" s="28"/>
      <c r="H1017" s="28"/>
      <c r="I1017" s="28"/>
      <c r="J1017" s="28"/>
      <c r="K1017" s="28"/>
      <c r="L1017" s="28"/>
      <c r="M1017" s="28"/>
      <c r="N1017" s="28"/>
      <c r="O1017" s="28"/>
    </row>
    <row r="1018" spans="3:15" x14ac:dyDescent="0.15">
      <c r="C1018" s="28"/>
      <c r="D1018" s="28"/>
      <c r="E1018" s="28"/>
      <c r="F1018" s="28"/>
      <c r="G1018" s="28"/>
      <c r="H1018" s="28"/>
      <c r="I1018" s="28"/>
      <c r="J1018" s="28"/>
      <c r="K1018" s="28"/>
      <c r="L1018" s="28"/>
      <c r="M1018" s="28"/>
      <c r="N1018" s="28"/>
      <c r="O1018" s="28"/>
    </row>
    <row r="1019" spans="3:15" x14ac:dyDescent="0.15">
      <c r="C1019" s="28"/>
      <c r="D1019" s="28"/>
      <c r="E1019" s="28"/>
      <c r="F1019" s="28"/>
      <c r="G1019" s="28"/>
      <c r="H1019" s="28"/>
      <c r="I1019" s="28"/>
      <c r="J1019" s="28"/>
      <c r="K1019" s="28"/>
      <c r="L1019" s="28"/>
      <c r="M1019" s="28"/>
      <c r="N1019" s="28"/>
      <c r="O1019" s="28"/>
    </row>
    <row r="1020" spans="3:15" x14ac:dyDescent="0.15">
      <c r="C1020" s="28"/>
      <c r="D1020" s="28"/>
      <c r="E1020" s="28"/>
      <c r="F1020" s="28"/>
      <c r="G1020" s="28"/>
      <c r="H1020" s="28"/>
      <c r="I1020" s="28"/>
      <c r="J1020" s="28"/>
      <c r="K1020" s="28"/>
      <c r="L1020" s="28"/>
      <c r="M1020" s="28"/>
      <c r="N1020" s="28"/>
      <c r="O1020" s="28"/>
    </row>
    <row r="1021" spans="3:15" x14ac:dyDescent="0.15">
      <c r="C1021" s="28"/>
      <c r="D1021" s="28"/>
      <c r="E1021" s="28"/>
      <c r="F1021" s="28"/>
      <c r="G1021" s="28"/>
      <c r="H1021" s="28"/>
      <c r="I1021" s="28"/>
      <c r="J1021" s="28"/>
      <c r="K1021" s="28"/>
      <c r="L1021" s="28"/>
      <c r="M1021" s="28"/>
      <c r="N1021" s="28"/>
      <c r="O1021" s="28"/>
    </row>
    <row r="1022" spans="3:15" x14ac:dyDescent="0.15">
      <c r="C1022" s="28"/>
      <c r="D1022" s="28"/>
      <c r="E1022" s="28"/>
      <c r="F1022" s="28"/>
      <c r="G1022" s="28"/>
      <c r="H1022" s="28"/>
      <c r="I1022" s="28"/>
      <c r="J1022" s="28"/>
      <c r="K1022" s="28"/>
      <c r="L1022" s="28"/>
      <c r="M1022" s="28"/>
      <c r="N1022" s="28"/>
      <c r="O1022" s="28"/>
    </row>
    <row r="1023" spans="3:15" x14ac:dyDescent="0.15">
      <c r="C1023" s="28"/>
      <c r="D1023" s="28"/>
      <c r="E1023" s="28"/>
      <c r="F1023" s="28"/>
      <c r="G1023" s="28"/>
      <c r="H1023" s="28"/>
      <c r="I1023" s="28"/>
      <c r="J1023" s="28"/>
      <c r="K1023" s="28"/>
      <c r="L1023" s="28"/>
      <c r="M1023" s="28"/>
      <c r="N1023" s="28"/>
      <c r="O1023" s="28"/>
    </row>
    <row r="1024" spans="3:15" x14ac:dyDescent="0.15">
      <c r="C1024" s="28"/>
      <c r="D1024" s="28"/>
      <c r="E1024" s="28"/>
      <c r="F1024" s="28"/>
      <c r="G1024" s="28"/>
      <c r="H1024" s="28"/>
      <c r="I1024" s="28"/>
      <c r="J1024" s="28"/>
      <c r="K1024" s="28"/>
      <c r="L1024" s="28"/>
      <c r="M1024" s="28"/>
      <c r="N1024" s="28"/>
      <c r="O1024" s="28"/>
    </row>
    <row r="1025" spans="3:15" x14ac:dyDescent="0.15">
      <c r="C1025" s="28"/>
      <c r="D1025" s="28"/>
      <c r="E1025" s="28"/>
      <c r="F1025" s="28"/>
      <c r="G1025" s="28"/>
      <c r="H1025" s="28"/>
      <c r="I1025" s="28"/>
      <c r="J1025" s="28"/>
      <c r="K1025" s="28"/>
      <c r="L1025" s="28"/>
      <c r="M1025" s="28"/>
      <c r="N1025" s="28"/>
      <c r="O1025" s="28"/>
    </row>
    <row r="1026" spans="3:15" x14ac:dyDescent="0.15">
      <c r="C1026" s="28"/>
      <c r="D1026" s="28"/>
      <c r="E1026" s="28"/>
      <c r="F1026" s="28"/>
      <c r="G1026" s="28"/>
      <c r="H1026" s="28"/>
      <c r="I1026" s="28"/>
      <c r="J1026" s="28"/>
      <c r="K1026" s="28"/>
      <c r="L1026" s="28"/>
      <c r="M1026" s="28"/>
      <c r="N1026" s="28"/>
      <c r="O1026" s="28"/>
    </row>
    <row r="1027" spans="3:15" x14ac:dyDescent="0.15">
      <c r="C1027" s="28"/>
      <c r="D1027" s="28"/>
      <c r="E1027" s="28"/>
      <c r="F1027" s="28"/>
      <c r="G1027" s="28"/>
      <c r="H1027" s="28"/>
      <c r="I1027" s="28"/>
      <c r="J1027" s="28"/>
      <c r="K1027" s="28"/>
      <c r="L1027" s="28"/>
      <c r="M1027" s="28"/>
      <c r="N1027" s="28"/>
      <c r="O1027" s="28"/>
    </row>
    <row r="1028" spans="3:15" x14ac:dyDescent="0.15">
      <c r="C1028" s="28"/>
      <c r="D1028" s="28"/>
      <c r="E1028" s="28"/>
      <c r="F1028" s="28"/>
      <c r="G1028" s="28"/>
      <c r="H1028" s="28"/>
      <c r="I1028" s="28"/>
      <c r="J1028" s="28"/>
      <c r="K1028" s="28"/>
      <c r="L1028" s="28"/>
      <c r="M1028" s="28"/>
      <c r="N1028" s="28"/>
      <c r="O1028" s="28"/>
    </row>
    <row r="1029" spans="3:15" x14ac:dyDescent="0.15">
      <c r="C1029" s="28"/>
      <c r="D1029" s="28"/>
      <c r="E1029" s="28"/>
      <c r="F1029" s="28"/>
      <c r="G1029" s="28"/>
      <c r="H1029" s="28"/>
      <c r="I1029" s="28"/>
      <c r="J1029" s="28"/>
      <c r="K1029" s="28"/>
      <c r="L1029" s="28"/>
      <c r="M1029" s="28"/>
      <c r="N1029" s="28"/>
      <c r="O1029" s="28"/>
    </row>
    <row r="1030" spans="3:15" x14ac:dyDescent="0.15">
      <c r="C1030" s="28"/>
      <c r="D1030" s="28"/>
      <c r="E1030" s="28"/>
      <c r="F1030" s="28"/>
      <c r="G1030" s="28"/>
      <c r="H1030" s="28"/>
      <c r="I1030" s="28"/>
      <c r="J1030" s="28"/>
      <c r="K1030" s="28"/>
      <c r="L1030" s="28"/>
      <c r="M1030" s="28"/>
      <c r="N1030" s="28"/>
      <c r="O1030" s="28"/>
    </row>
    <row r="1031" spans="3:15" x14ac:dyDescent="0.15">
      <c r="C1031" s="28"/>
      <c r="D1031" s="28"/>
      <c r="E1031" s="28"/>
      <c r="F1031" s="28"/>
      <c r="G1031" s="28"/>
      <c r="H1031" s="28"/>
      <c r="I1031" s="28"/>
      <c r="J1031" s="28"/>
      <c r="K1031" s="28"/>
      <c r="L1031" s="28"/>
      <c r="M1031" s="28"/>
      <c r="N1031" s="28"/>
      <c r="O1031" s="28"/>
    </row>
    <row r="1032" spans="3:15" x14ac:dyDescent="0.15">
      <c r="C1032" s="28"/>
      <c r="D1032" s="28"/>
      <c r="E1032" s="28"/>
      <c r="F1032" s="28"/>
      <c r="G1032" s="28"/>
      <c r="H1032" s="28"/>
      <c r="I1032" s="28"/>
      <c r="J1032" s="28"/>
      <c r="K1032" s="28"/>
      <c r="L1032" s="28"/>
      <c r="M1032" s="28"/>
      <c r="N1032" s="28"/>
      <c r="O1032" s="28"/>
    </row>
    <row r="1033" spans="3:15" x14ac:dyDescent="0.15">
      <c r="C1033" s="28"/>
      <c r="D1033" s="28"/>
      <c r="E1033" s="28"/>
      <c r="F1033" s="28"/>
      <c r="G1033" s="28"/>
      <c r="H1033" s="28"/>
      <c r="I1033" s="28"/>
      <c r="J1033" s="28"/>
      <c r="K1033" s="28"/>
      <c r="L1033" s="28"/>
      <c r="M1033" s="28"/>
      <c r="N1033" s="28"/>
      <c r="O1033" s="28"/>
    </row>
    <row r="1034" spans="3:15" x14ac:dyDescent="0.15">
      <c r="C1034" s="28"/>
      <c r="D1034" s="28"/>
      <c r="E1034" s="28"/>
      <c r="F1034" s="28"/>
      <c r="G1034" s="28"/>
      <c r="H1034" s="28"/>
      <c r="I1034" s="28"/>
      <c r="J1034" s="28"/>
      <c r="K1034" s="28"/>
      <c r="L1034" s="28"/>
      <c r="M1034" s="28"/>
      <c r="N1034" s="28"/>
      <c r="O1034" s="28"/>
    </row>
    <row r="1035" spans="3:15" x14ac:dyDescent="0.15">
      <c r="C1035" s="28"/>
      <c r="D1035" s="28"/>
      <c r="E1035" s="28"/>
      <c r="F1035" s="28"/>
      <c r="G1035" s="28"/>
      <c r="H1035" s="28"/>
      <c r="I1035" s="28"/>
      <c r="J1035" s="28"/>
      <c r="K1035" s="28"/>
      <c r="L1035" s="28"/>
      <c r="M1035" s="28"/>
      <c r="N1035" s="28"/>
      <c r="O1035" s="28"/>
    </row>
    <row r="1036" spans="3:15" x14ac:dyDescent="0.15">
      <c r="C1036" s="28"/>
      <c r="D1036" s="28"/>
      <c r="E1036" s="28"/>
      <c r="F1036" s="28"/>
      <c r="G1036" s="28"/>
      <c r="H1036" s="28"/>
      <c r="I1036" s="28"/>
      <c r="J1036" s="28"/>
      <c r="K1036" s="28"/>
      <c r="L1036" s="28"/>
      <c r="M1036" s="28"/>
      <c r="N1036" s="28"/>
      <c r="O1036" s="28"/>
    </row>
    <row r="1037" spans="3:15" x14ac:dyDescent="0.15">
      <c r="C1037" s="28"/>
      <c r="D1037" s="28"/>
      <c r="E1037" s="28"/>
      <c r="F1037" s="28"/>
      <c r="G1037" s="28"/>
      <c r="H1037" s="28"/>
      <c r="I1037" s="28"/>
      <c r="J1037" s="28"/>
      <c r="K1037" s="28"/>
      <c r="L1037" s="28"/>
      <c r="M1037" s="28"/>
      <c r="N1037" s="28"/>
      <c r="O1037" s="28"/>
    </row>
    <row r="1038" spans="3:15" x14ac:dyDescent="0.15">
      <c r="C1038" s="28"/>
      <c r="D1038" s="28"/>
      <c r="E1038" s="28"/>
      <c r="F1038" s="28"/>
      <c r="G1038" s="28"/>
      <c r="H1038" s="28"/>
      <c r="I1038" s="28"/>
      <c r="J1038" s="28"/>
      <c r="K1038" s="28"/>
      <c r="L1038" s="28"/>
      <c r="M1038" s="28"/>
      <c r="N1038" s="28"/>
      <c r="O1038" s="28"/>
    </row>
    <row r="1039" spans="3:15" x14ac:dyDescent="0.15">
      <c r="C1039" s="28"/>
      <c r="D1039" s="28"/>
      <c r="E1039" s="28"/>
      <c r="F1039" s="28"/>
      <c r="G1039" s="28"/>
      <c r="H1039" s="28"/>
      <c r="I1039" s="28"/>
      <c r="J1039" s="28"/>
      <c r="K1039" s="28"/>
      <c r="L1039" s="28"/>
      <c r="M1039" s="28"/>
      <c r="N1039" s="28"/>
      <c r="O1039" s="28"/>
    </row>
    <row r="1040" spans="3:15" x14ac:dyDescent="0.15">
      <c r="C1040" s="28"/>
      <c r="D1040" s="28"/>
      <c r="E1040" s="28"/>
      <c r="F1040" s="28"/>
      <c r="G1040" s="28"/>
      <c r="H1040" s="28"/>
      <c r="I1040" s="28"/>
      <c r="J1040" s="28"/>
      <c r="K1040" s="28"/>
      <c r="L1040" s="28"/>
      <c r="M1040" s="28"/>
      <c r="N1040" s="28"/>
      <c r="O1040" s="28"/>
    </row>
    <row r="1041" spans="3:15" x14ac:dyDescent="0.15">
      <c r="C1041" s="28"/>
      <c r="D1041" s="28"/>
      <c r="E1041" s="28"/>
      <c r="F1041" s="28"/>
      <c r="G1041" s="28"/>
      <c r="H1041" s="28"/>
      <c r="I1041" s="28"/>
      <c r="J1041" s="28"/>
      <c r="K1041" s="28"/>
      <c r="L1041" s="28"/>
      <c r="M1041" s="28"/>
      <c r="N1041" s="28"/>
      <c r="O1041" s="28"/>
    </row>
    <row r="1042" spans="3:15" x14ac:dyDescent="0.15">
      <c r="C1042" s="28"/>
      <c r="D1042" s="28"/>
      <c r="E1042" s="28"/>
      <c r="F1042" s="28"/>
      <c r="G1042" s="28"/>
      <c r="H1042" s="28"/>
      <c r="I1042" s="28"/>
      <c r="J1042" s="28"/>
      <c r="K1042" s="28"/>
      <c r="L1042" s="28"/>
      <c r="M1042" s="28"/>
      <c r="N1042" s="28"/>
      <c r="O1042" s="28"/>
    </row>
    <row r="1043" spans="3:15" x14ac:dyDescent="0.15">
      <c r="C1043" s="28"/>
      <c r="D1043" s="28"/>
      <c r="E1043" s="28"/>
      <c r="F1043" s="28"/>
      <c r="G1043" s="28"/>
      <c r="H1043" s="28"/>
      <c r="I1043" s="28"/>
      <c r="J1043" s="28"/>
      <c r="K1043" s="28"/>
      <c r="L1043" s="28"/>
      <c r="M1043" s="28"/>
      <c r="N1043" s="28"/>
      <c r="O1043" s="28"/>
    </row>
    <row r="1044" spans="3:15" x14ac:dyDescent="0.15">
      <c r="C1044" s="28"/>
      <c r="D1044" s="28"/>
      <c r="E1044" s="28"/>
      <c r="F1044" s="28"/>
      <c r="G1044" s="28"/>
      <c r="H1044" s="28"/>
      <c r="I1044" s="28"/>
      <c r="J1044" s="28"/>
      <c r="K1044" s="28"/>
      <c r="L1044" s="28"/>
      <c r="M1044" s="28"/>
      <c r="N1044" s="28"/>
      <c r="O1044" s="28"/>
    </row>
    <row r="1045" spans="3:15" x14ac:dyDescent="0.15">
      <c r="C1045" s="28"/>
      <c r="D1045" s="28"/>
      <c r="E1045" s="28"/>
      <c r="F1045" s="28"/>
      <c r="G1045" s="28"/>
      <c r="H1045" s="28"/>
      <c r="I1045" s="28"/>
      <c r="J1045" s="28"/>
      <c r="K1045" s="28"/>
      <c r="L1045" s="28"/>
      <c r="M1045" s="28"/>
      <c r="N1045" s="28"/>
      <c r="O1045" s="28"/>
    </row>
    <row r="1046" spans="3:15" x14ac:dyDescent="0.15">
      <c r="C1046" s="28"/>
      <c r="D1046" s="28"/>
      <c r="E1046" s="28"/>
      <c r="F1046" s="28"/>
      <c r="G1046" s="28"/>
      <c r="H1046" s="28"/>
      <c r="I1046" s="28"/>
      <c r="J1046" s="28"/>
      <c r="K1046" s="28"/>
      <c r="L1046" s="28"/>
      <c r="M1046" s="28"/>
      <c r="N1046" s="28"/>
      <c r="O1046" s="28"/>
    </row>
    <row r="1047" spans="3:15" x14ac:dyDescent="0.15">
      <c r="C1047" s="28"/>
      <c r="D1047" s="28"/>
      <c r="E1047" s="28"/>
      <c r="F1047" s="28"/>
      <c r="G1047" s="28"/>
      <c r="H1047" s="28"/>
      <c r="I1047" s="28"/>
      <c r="J1047" s="28"/>
      <c r="K1047" s="28"/>
      <c r="L1047" s="28"/>
      <c r="M1047" s="28"/>
      <c r="N1047" s="28"/>
      <c r="O1047" s="28"/>
    </row>
    <row r="1048" spans="3:15" x14ac:dyDescent="0.15">
      <c r="C1048" s="28"/>
      <c r="D1048" s="28"/>
      <c r="E1048" s="28"/>
      <c r="F1048" s="28"/>
      <c r="G1048" s="28"/>
      <c r="H1048" s="28"/>
      <c r="I1048" s="28"/>
      <c r="J1048" s="28"/>
      <c r="K1048" s="28"/>
      <c r="L1048" s="28"/>
      <c r="M1048" s="28"/>
      <c r="N1048" s="28"/>
      <c r="O1048" s="28"/>
    </row>
    <row r="1049" spans="3:15" x14ac:dyDescent="0.15">
      <c r="C1049" s="28"/>
      <c r="D1049" s="28"/>
      <c r="E1049" s="28"/>
      <c r="F1049" s="28"/>
      <c r="G1049" s="28"/>
      <c r="H1049" s="28"/>
      <c r="I1049" s="28"/>
      <c r="J1049" s="28"/>
      <c r="K1049" s="28"/>
      <c r="L1049" s="28"/>
      <c r="M1049" s="28"/>
      <c r="N1049" s="28"/>
      <c r="O1049" s="28"/>
    </row>
    <row r="1050" spans="3:15" x14ac:dyDescent="0.15">
      <c r="C1050" s="28"/>
      <c r="D1050" s="28"/>
      <c r="E1050" s="28"/>
      <c r="F1050" s="28"/>
      <c r="G1050" s="28"/>
      <c r="H1050" s="28"/>
      <c r="I1050" s="28"/>
      <c r="J1050" s="28"/>
      <c r="K1050" s="28"/>
      <c r="L1050" s="28"/>
      <c r="M1050" s="28"/>
      <c r="N1050" s="28"/>
      <c r="O1050" s="28"/>
    </row>
    <row r="1051" spans="3:15" x14ac:dyDescent="0.15">
      <c r="C1051" s="28"/>
      <c r="D1051" s="28"/>
      <c r="E1051" s="28"/>
      <c r="F1051" s="28"/>
      <c r="G1051" s="28"/>
      <c r="H1051" s="28"/>
      <c r="I1051" s="28"/>
      <c r="J1051" s="28"/>
      <c r="K1051" s="28"/>
      <c r="L1051" s="28"/>
      <c r="M1051" s="28"/>
      <c r="N1051" s="28"/>
      <c r="O1051" s="28"/>
    </row>
    <row r="1052" spans="3:15" x14ac:dyDescent="0.15">
      <c r="C1052" s="28"/>
      <c r="D1052" s="28"/>
      <c r="E1052" s="28"/>
      <c r="F1052" s="28"/>
      <c r="G1052" s="28"/>
      <c r="H1052" s="28"/>
      <c r="I1052" s="28"/>
      <c r="J1052" s="28"/>
      <c r="K1052" s="28"/>
      <c r="L1052" s="28"/>
      <c r="M1052" s="28"/>
      <c r="N1052" s="28"/>
      <c r="O1052" s="28"/>
    </row>
    <row r="1053" spans="3:15" x14ac:dyDescent="0.15">
      <c r="C1053" s="28"/>
      <c r="D1053" s="28"/>
      <c r="E1053" s="28"/>
      <c r="F1053" s="28"/>
      <c r="G1053" s="28"/>
      <c r="H1053" s="28"/>
      <c r="I1053" s="28"/>
      <c r="J1053" s="28"/>
      <c r="K1053" s="28"/>
      <c r="L1053" s="28"/>
      <c r="M1053" s="28"/>
      <c r="N1053" s="28"/>
      <c r="O1053" s="28"/>
    </row>
    <row r="1054" spans="3:15" x14ac:dyDescent="0.15">
      <c r="C1054" s="28"/>
      <c r="D1054" s="28"/>
      <c r="E1054" s="28"/>
      <c r="F1054" s="28"/>
      <c r="G1054" s="28"/>
      <c r="H1054" s="28"/>
      <c r="I1054" s="28"/>
      <c r="J1054" s="28"/>
      <c r="K1054" s="28"/>
      <c r="L1054" s="28"/>
      <c r="M1054" s="28"/>
      <c r="N1054" s="28"/>
      <c r="O1054" s="28"/>
    </row>
    <row r="1055" spans="3:15" x14ac:dyDescent="0.15">
      <c r="C1055" s="28"/>
      <c r="D1055" s="28"/>
      <c r="E1055" s="28"/>
      <c r="F1055" s="28"/>
      <c r="G1055" s="28"/>
      <c r="H1055" s="28"/>
      <c r="I1055" s="28"/>
      <c r="J1055" s="28"/>
      <c r="K1055" s="28"/>
      <c r="L1055" s="28"/>
      <c r="M1055" s="28"/>
      <c r="N1055" s="28"/>
      <c r="O1055" s="28"/>
    </row>
    <row r="1056" spans="3:15" x14ac:dyDescent="0.15">
      <c r="C1056" s="28"/>
      <c r="D1056" s="28"/>
      <c r="E1056" s="28"/>
      <c r="F1056" s="28"/>
      <c r="G1056" s="28"/>
      <c r="H1056" s="28"/>
      <c r="I1056" s="28"/>
      <c r="J1056" s="28"/>
      <c r="K1056" s="28"/>
      <c r="L1056" s="28"/>
      <c r="M1056" s="28"/>
      <c r="N1056" s="28"/>
      <c r="O1056" s="28"/>
    </row>
    <row r="1057" spans="3:15" x14ac:dyDescent="0.15">
      <c r="C1057" s="28"/>
      <c r="D1057" s="28"/>
      <c r="E1057" s="28"/>
      <c r="F1057" s="28"/>
      <c r="G1057" s="28"/>
      <c r="H1057" s="28"/>
      <c r="I1057" s="28"/>
      <c r="J1057" s="28"/>
      <c r="K1057" s="28"/>
      <c r="L1057" s="28"/>
      <c r="M1057" s="28"/>
      <c r="N1057" s="28"/>
      <c r="O1057" s="28"/>
    </row>
    <row r="1058" spans="3:15" x14ac:dyDescent="0.15">
      <c r="C1058" s="28"/>
      <c r="D1058" s="28"/>
      <c r="E1058" s="28"/>
      <c r="F1058" s="28"/>
      <c r="G1058" s="28"/>
      <c r="H1058" s="28"/>
      <c r="I1058" s="28"/>
      <c r="J1058" s="28"/>
      <c r="K1058" s="28"/>
      <c r="L1058" s="28"/>
      <c r="M1058" s="28"/>
      <c r="N1058" s="28"/>
      <c r="O1058" s="28"/>
    </row>
    <row r="1059" spans="3:15" x14ac:dyDescent="0.15">
      <c r="C1059" s="28"/>
      <c r="D1059" s="28"/>
      <c r="E1059" s="28"/>
      <c r="F1059" s="28"/>
      <c r="G1059" s="28"/>
      <c r="H1059" s="28"/>
      <c r="I1059" s="28"/>
      <c r="J1059" s="28"/>
      <c r="K1059" s="28"/>
      <c r="L1059" s="28"/>
      <c r="M1059" s="28"/>
      <c r="N1059" s="28"/>
      <c r="O1059" s="28"/>
    </row>
    <row r="1060" spans="3:15" x14ac:dyDescent="0.15">
      <c r="C1060" s="28"/>
      <c r="D1060" s="28"/>
      <c r="E1060" s="28"/>
      <c r="F1060" s="28"/>
      <c r="G1060" s="28"/>
      <c r="H1060" s="28"/>
      <c r="I1060" s="28"/>
      <c r="J1060" s="28"/>
      <c r="K1060" s="28"/>
      <c r="L1060" s="28"/>
      <c r="M1060" s="28"/>
      <c r="N1060" s="28"/>
      <c r="O1060" s="28"/>
    </row>
    <row r="1061" spans="3:15" x14ac:dyDescent="0.15">
      <c r="C1061" s="28"/>
      <c r="D1061" s="28"/>
      <c r="E1061" s="28"/>
      <c r="F1061" s="28"/>
      <c r="G1061" s="28"/>
      <c r="H1061" s="28"/>
      <c r="I1061" s="28"/>
      <c r="J1061" s="28"/>
      <c r="K1061" s="28"/>
      <c r="L1061" s="28"/>
      <c r="M1061" s="28"/>
      <c r="N1061" s="28"/>
      <c r="O1061" s="28"/>
    </row>
    <row r="1062" spans="3:15" x14ac:dyDescent="0.15">
      <c r="C1062" s="28"/>
      <c r="D1062" s="28"/>
      <c r="E1062" s="28"/>
      <c r="F1062" s="28"/>
      <c r="G1062" s="28"/>
      <c r="H1062" s="28"/>
      <c r="I1062" s="28"/>
      <c r="J1062" s="28"/>
      <c r="K1062" s="28"/>
      <c r="L1062" s="28"/>
      <c r="M1062" s="28"/>
      <c r="N1062" s="28"/>
      <c r="O1062" s="28"/>
    </row>
    <row r="1063" spans="3:15" x14ac:dyDescent="0.15">
      <c r="C1063" s="28"/>
      <c r="D1063" s="28"/>
      <c r="E1063" s="28"/>
      <c r="F1063" s="28"/>
      <c r="G1063" s="28"/>
      <c r="H1063" s="28"/>
      <c r="I1063" s="28"/>
      <c r="J1063" s="28"/>
      <c r="K1063" s="28"/>
      <c r="L1063" s="28"/>
      <c r="M1063" s="28"/>
      <c r="N1063" s="28"/>
      <c r="O1063" s="28"/>
    </row>
    <row r="1064" spans="3:15" x14ac:dyDescent="0.15">
      <c r="C1064" s="28"/>
      <c r="D1064" s="28"/>
      <c r="E1064" s="28"/>
      <c r="F1064" s="28"/>
      <c r="G1064" s="28"/>
      <c r="H1064" s="28"/>
      <c r="I1064" s="28"/>
      <c r="J1064" s="28"/>
      <c r="K1064" s="28"/>
      <c r="L1064" s="28"/>
      <c r="M1064" s="28"/>
      <c r="N1064" s="28"/>
      <c r="O1064" s="28"/>
    </row>
    <row r="1065" spans="3:15" x14ac:dyDescent="0.15">
      <c r="C1065" s="28"/>
      <c r="D1065" s="28"/>
      <c r="E1065" s="28"/>
      <c r="F1065" s="28"/>
      <c r="G1065" s="28"/>
      <c r="H1065" s="28"/>
      <c r="I1065" s="28"/>
      <c r="J1065" s="28"/>
      <c r="K1065" s="28"/>
      <c r="L1065" s="28"/>
      <c r="M1065" s="28"/>
      <c r="N1065" s="28"/>
      <c r="O1065" s="28"/>
    </row>
    <row r="1066" spans="3:15" x14ac:dyDescent="0.15">
      <c r="C1066" s="28"/>
      <c r="D1066" s="28"/>
      <c r="E1066" s="28"/>
      <c r="F1066" s="28"/>
      <c r="G1066" s="28"/>
      <c r="H1066" s="28"/>
      <c r="I1066" s="28"/>
      <c r="J1066" s="28"/>
      <c r="K1066" s="28"/>
      <c r="L1066" s="28"/>
      <c r="M1066" s="28"/>
      <c r="N1066" s="28"/>
      <c r="O1066" s="28"/>
    </row>
    <row r="1067" spans="3:15" x14ac:dyDescent="0.15">
      <c r="C1067" s="28"/>
      <c r="D1067" s="28"/>
      <c r="E1067" s="28"/>
      <c r="F1067" s="28"/>
      <c r="G1067" s="28"/>
      <c r="H1067" s="28"/>
      <c r="I1067" s="28"/>
      <c r="J1067" s="28"/>
      <c r="K1067" s="28"/>
      <c r="L1067" s="28"/>
      <c r="M1067" s="28"/>
      <c r="N1067" s="28"/>
      <c r="O1067" s="28"/>
    </row>
    <row r="1068" spans="3:15" x14ac:dyDescent="0.15">
      <c r="C1068" s="28"/>
      <c r="D1068" s="28"/>
      <c r="E1068" s="28"/>
      <c r="F1068" s="28"/>
      <c r="G1068" s="28"/>
      <c r="H1068" s="28"/>
      <c r="I1068" s="28"/>
      <c r="J1068" s="28"/>
      <c r="K1068" s="28"/>
      <c r="L1068" s="28"/>
      <c r="M1068" s="28"/>
      <c r="N1068" s="28"/>
      <c r="O1068" s="28"/>
    </row>
    <row r="1069" spans="3:15" x14ac:dyDescent="0.15">
      <c r="C1069" s="28"/>
      <c r="D1069" s="28"/>
      <c r="E1069" s="28"/>
      <c r="F1069" s="28"/>
      <c r="G1069" s="28"/>
      <c r="H1069" s="28"/>
      <c r="I1069" s="28"/>
      <c r="J1069" s="28"/>
      <c r="K1069" s="28"/>
      <c r="L1069" s="28"/>
      <c r="M1069" s="28"/>
      <c r="N1069" s="28"/>
      <c r="O1069" s="28"/>
    </row>
    <row r="1070" spans="3:15" x14ac:dyDescent="0.15">
      <c r="C1070" s="28"/>
      <c r="D1070" s="28"/>
      <c r="E1070" s="28"/>
      <c r="F1070" s="28"/>
      <c r="G1070" s="28"/>
      <c r="H1070" s="28"/>
      <c r="I1070" s="28"/>
      <c r="J1070" s="28"/>
      <c r="K1070" s="28"/>
      <c r="L1070" s="28"/>
      <c r="M1070" s="28"/>
      <c r="N1070" s="28"/>
      <c r="O1070" s="28"/>
    </row>
    <row r="1071" spans="3:15" x14ac:dyDescent="0.15">
      <c r="C1071" s="28"/>
      <c r="D1071" s="28"/>
      <c r="E1071" s="28"/>
      <c r="F1071" s="28"/>
      <c r="G1071" s="28"/>
      <c r="H1071" s="28"/>
      <c r="I1071" s="28"/>
      <c r="J1071" s="28"/>
      <c r="K1071" s="28"/>
      <c r="L1071" s="28"/>
      <c r="M1071" s="28"/>
      <c r="N1071" s="28"/>
      <c r="O1071" s="28"/>
    </row>
    <row r="1072" spans="3:15" x14ac:dyDescent="0.15">
      <c r="C1072" s="28"/>
      <c r="D1072" s="28"/>
      <c r="E1072" s="28"/>
      <c r="F1072" s="28"/>
      <c r="G1072" s="28"/>
      <c r="H1072" s="28"/>
      <c r="I1072" s="28"/>
      <c r="J1072" s="28"/>
      <c r="K1072" s="28"/>
      <c r="L1072" s="28"/>
      <c r="M1072" s="28"/>
      <c r="N1072" s="28"/>
      <c r="O1072" s="28"/>
    </row>
    <row r="1073" spans="3:15" x14ac:dyDescent="0.15">
      <c r="C1073" s="28"/>
      <c r="D1073" s="28"/>
      <c r="E1073" s="28"/>
      <c r="F1073" s="28"/>
      <c r="G1073" s="28"/>
      <c r="H1073" s="28"/>
      <c r="I1073" s="28"/>
      <c r="J1073" s="28"/>
      <c r="K1073" s="28"/>
      <c r="L1073" s="28"/>
      <c r="M1073" s="28"/>
      <c r="N1073" s="28"/>
      <c r="O1073" s="28"/>
    </row>
    <row r="1074" spans="3:15" x14ac:dyDescent="0.15">
      <c r="C1074" s="28"/>
      <c r="D1074" s="28"/>
      <c r="E1074" s="28"/>
      <c r="F1074" s="28"/>
      <c r="G1074" s="28"/>
      <c r="H1074" s="28"/>
      <c r="I1074" s="28"/>
      <c r="J1074" s="28"/>
      <c r="K1074" s="28"/>
      <c r="L1074" s="28"/>
      <c r="M1074" s="28"/>
      <c r="N1074" s="28"/>
      <c r="O1074" s="28"/>
    </row>
    <row r="1075" spans="3:15" x14ac:dyDescent="0.15">
      <c r="C1075" s="28"/>
      <c r="D1075" s="28"/>
      <c r="E1075" s="28"/>
      <c r="F1075" s="28"/>
      <c r="G1075" s="28"/>
      <c r="H1075" s="28"/>
      <c r="I1075" s="28"/>
      <c r="J1075" s="28"/>
      <c r="K1075" s="28"/>
      <c r="L1075" s="28"/>
      <c r="M1075" s="28"/>
      <c r="N1075" s="28"/>
      <c r="O1075" s="28"/>
    </row>
    <row r="1076" spans="3:15" x14ac:dyDescent="0.15">
      <c r="C1076" s="28"/>
      <c r="D1076" s="28"/>
      <c r="E1076" s="28"/>
      <c r="F1076" s="28"/>
      <c r="G1076" s="28"/>
      <c r="H1076" s="28"/>
      <c r="I1076" s="28"/>
      <c r="J1076" s="28"/>
      <c r="K1076" s="28"/>
      <c r="L1076" s="28"/>
      <c r="M1076" s="28"/>
      <c r="N1076" s="28"/>
      <c r="O1076" s="28"/>
    </row>
    <row r="1077" spans="3:15" x14ac:dyDescent="0.15">
      <c r="C1077" s="28"/>
      <c r="D1077" s="28"/>
      <c r="E1077" s="28"/>
      <c r="F1077" s="28"/>
      <c r="G1077" s="28"/>
      <c r="H1077" s="28"/>
      <c r="I1077" s="28"/>
      <c r="J1077" s="28"/>
      <c r="K1077" s="28"/>
      <c r="L1077" s="28"/>
      <c r="M1077" s="28"/>
      <c r="N1077" s="28"/>
      <c r="O1077" s="28"/>
    </row>
    <row r="1078" spans="3:15" x14ac:dyDescent="0.15">
      <c r="C1078" s="28"/>
      <c r="D1078" s="28"/>
      <c r="E1078" s="28"/>
      <c r="F1078" s="28"/>
      <c r="G1078" s="28"/>
      <c r="H1078" s="28"/>
      <c r="I1078" s="28"/>
      <c r="J1078" s="28"/>
      <c r="K1078" s="28"/>
      <c r="L1078" s="28"/>
      <c r="M1078" s="28"/>
      <c r="N1078" s="28"/>
      <c r="O1078" s="28"/>
    </row>
    <row r="1079" spans="3:15" x14ac:dyDescent="0.15">
      <c r="C1079" s="28"/>
      <c r="D1079" s="28"/>
      <c r="E1079" s="28"/>
      <c r="F1079" s="28"/>
      <c r="G1079" s="28"/>
      <c r="H1079" s="28"/>
      <c r="I1079" s="28"/>
      <c r="J1079" s="28"/>
      <c r="K1079" s="28"/>
      <c r="L1079" s="28"/>
      <c r="M1079" s="28"/>
      <c r="N1079" s="28"/>
      <c r="O1079" s="28"/>
    </row>
    <row r="1080" spans="3:15" x14ac:dyDescent="0.15">
      <c r="C1080" s="28"/>
      <c r="D1080" s="28"/>
      <c r="E1080" s="28"/>
      <c r="F1080" s="28"/>
      <c r="G1080" s="28"/>
      <c r="H1080" s="28"/>
      <c r="I1080" s="28"/>
      <c r="J1080" s="28"/>
      <c r="K1080" s="28"/>
      <c r="L1080" s="28"/>
      <c r="M1080" s="28"/>
      <c r="N1080" s="28"/>
      <c r="O1080" s="28"/>
    </row>
    <row r="1081" spans="3:15" x14ac:dyDescent="0.15">
      <c r="C1081" s="28"/>
      <c r="D1081" s="28"/>
      <c r="E1081" s="28"/>
      <c r="F1081" s="28"/>
      <c r="G1081" s="28"/>
      <c r="H1081" s="28"/>
      <c r="I1081" s="28"/>
      <c r="J1081" s="28"/>
      <c r="K1081" s="28"/>
      <c r="L1081" s="28"/>
      <c r="M1081" s="28"/>
      <c r="N1081" s="28"/>
      <c r="O1081" s="28"/>
    </row>
    <row r="1082" spans="3:15" x14ac:dyDescent="0.15">
      <c r="C1082" s="28"/>
      <c r="D1082" s="28"/>
      <c r="E1082" s="28"/>
      <c r="F1082" s="28"/>
      <c r="G1082" s="28"/>
      <c r="H1082" s="28"/>
      <c r="I1082" s="28"/>
      <c r="J1082" s="28"/>
      <c r="K1082" s="28"/>
      <c r="L1082" s="28"/>
      <c r="M1082" s="28"/>
      <c r="N1082" s="28"/>
      <c r="O1082" s="28"/>
    </row>
    <row r="1083" spans="3:15" x14ac:dyDescent="0.15">
      <c r="C1083" s="28"/>
      <c r="D1083" s="28"/>
      <c r="E1083" s="28"/>
      <c r="F1083" s="28"/>
      <c r="G1083" s="28"/>
      <c r="H1083" s="28"/>
      <c r="I1083" s="28"/>
      <c r="J1083" s="28"/>
      <c r="K1083" s="28"/>
      <c r="L1083" s="28"/>
      <c r="M1083" s="28"/>
      <c r="N1083" s="28"/>
      <c r="O1083" s="28"/>
    </row>
    <row r="1084" spans="3:15" x14ac:dyDescent="0.15">
      <c r="C1084" s="28"/>
      <c r="D1084" s="28"/>
      <c r="E1084" s="28"/>
      <c r="F1084" s="28"/>
      <c r="G1084" s="28"/>
      <c r="H1084" s="28"/>
      <c r="I1084" s="28"/>
      <c r="J1084" s="28"/>
      <c r="K1084" s="28"/>
      <c r="L1084" s="28"/>
      <c r="M1084" s="28"/>
      <c r="N1084" s="28"/>
      <c r="O1084" s="28"/>
    </row>
    <row r="1085" spans="3:15" x14ac:dyDescent="0.15">
      <c r="C1085" s="28"/>
      <c r="D1085" s="28"/>
      <c r="E1085" s="28"/>
      <c r="F1085" s="28"/>
      <c r="G1085" s="28"/>
      <c r="H1085" s="28"/>
      <c r="I1085" s="28"/>
      <c r="J1085" s="28"/>
      <c r="K1085" s="28"/>
      <c r="L1085" s="28"/>
      <c r="M1085" s="28"/>
      <c r="N1085" s="28"/>
      <c r="O1085" s="28"/>
    </row>
    <row r="1086" spans="3:15" x14ac:dyDescent="0.15">
      <c r="C1086" s="28"/>
      <c r="D1086" s="28"/>
      <c r="E1086" s="28"/>
      <c r="F1086" s="28"/>
      <c r="G1086" s="28"/>
      <c r="H1086" s="28"/>
      <c r="I1086" s="28"/>
      <c r="J1086" s="28"/>
      <c r="K1086" s="28"/>
      <c r="L1086" s="28"/>
      <c r="M1086" s="28"/>
      <c r="N1086" s="28"/>
      <c r="O1086" s="28"/>
    </row>
    <row r="1087" spans="3:15" x14ac:dyDescent="0.15">
      <c r="C1087" s="28"/>
      <c r="D1087" s="28"/>
      <c r="E1087" s="28"/>
      <c r="F1087" s="28"/>
      <c r="G1087" s="28"/>
      <c r="H1087" s="28"/>
      <c r="I1087" s="28"/>
      <c r="J1087" s="28"/>
      <c r="K1087" s="28"/>
      <c r="L1087" s="28"/>
      <c r="M1087" s="28"/>
      <c r="N1087" s="28"/>
      <c r="O1087" s="28"/>
    </row>
    <row r="1088" spans="3:15" x14ac:dyDescent="0.15">
      <c r="C1088" s="28"/>
      <c r="D1088" s="28"/>
      <c r="E1088" s="28"/>
      <c r="F1088" s="28"/>
      <c r="G1088" s="28"/>
      <c r="H1088" s="28"/>
      <c r="I1088" s="28"/>
      <c r="J1088" s="28"/>
      <c r="K1088" s="28"/>
      <c r="L1088" s="28"/>
      <c r="M1088" s="28"/>
      <c r="N1088" s="28"/>
      <c r="O1088" s="28"/>
    </row>
    <row r="1089" spans="3:15" x14ac:dyDescent="0.15">
      <c r="C1089" s="28"/>
      <c r="D1089" s="28"/>
      <c r="E1089" s="28"/>
      <c r="F1089" s="28"/>
      <c r="G1089" s="28"/>
      <c r="H1089" s="28"/>
      <c r="I1089" s="28"/>
      <c r="J1089" s="28"/>
      <c r="K1089" s="28"/>
      <c r="L1089" s="28"/>
      <c r="M1089" s="28"/>
      <c r="N1089" s="28"/>
      <c r="O1089" s="28"/>
    </row>
    <row r="1090" spans="3:15" x14ac:dyDescent="0.15">
      <c r="C1090" s="28"/>
      <c r="D1090" s="28"/>
      <c r="E1090" s="28"/>
      <c r="F1090" s="28"/>
      <c r="G1090" s="28"/>
      <c r="H1090" s="28"/>
      <c r="I1090" s="28"/>
      <c r="J1090" s="28"/>
      <c r="K1090" s="28"/>
      <c r="L1090" s="28"/>
      <c r="M1090" s="28"/>
      <c r="N1090" s="28"/>
      <c r="O1090" s="28"/>
    </row>
    <row r="1091" spans="3:15" x14ac:dyDescent="0.15">
      <c r="C1091" s="28"/>
      <c r="D1091" s="28"/>
      <c r="E1091" s="28"/>
      <c r="F1091" s="28"/>
      <c r="G1091" s="28"/>
      <c r="H1091" s="28"/>
      <c r="I1091" s="28"/>
      <c r="J1091" s="28"/>
      <c r="K1091" s="28"/>
      <c r="L1091" s="28"/>
      <c r="M1091" s="28"/>
      <c r="N1091" s="28"/>
      <c r="O1091" s="28"/>
    </row>
    <row r="1092" spans="3:15" x14ac:dyDescent="0.15">
      <c r="C1092" s="28"/>
      <c r="D1092" s="28"/>
      <c r="E1092" s="28"/>
      <c r="F1092" s="28"/>
      <c r="G1092" s="28"/>
      <c r="H1092" s="28"/>
      <c r="I1092" s="28"/>
      <c r="J1092" s="28"/>
      <c r="K1092" s="28"/>
      <c r="L1092" s="28"/>
      <c r="M1092" s="28"/>
      <c r="N1092" s="28"/>
      <c r="O1092" s="28"/>
    </row>
    <row r="1093" spans="3:15" x14ac:dyDescent="0.15">
      <c r="C1093" s="28"/>
      <c r="D1093" s="28"/>
      <c r="E1093" s="28"/>
      <c r="F1093" s="28"/>
      <c r="G1093" s="28"/>
      <c r="H1093" s="28"/>
      <c r="I1093" s="28"/>
      <c r="J1093" s="28"/>
      <c r="K1093" s="28"/>
      <c r="L1093" s="28"/>
      <c r="M1093" s="28"/>
      <c r="N1093" s="28"/>
      <c r="O1093" s="28"/>
    </row>
    <row r="1094" spans="3:15" x14ac:dyDescent="0.15">
      <c r="C1094" s="28"/>
      <c r="D1094" s="28"/>
      <c r="E1094" s="28"/>
      <c r="F1094" s="28"/>
      <c r="G1094" s="28"/>
      <c r="H1094" s="28"/>
      <c r="I1094" s="28"/>
      <c r="J1094" s="28"/>
      <c r="K1094" s="28"/>
      <c r="L1094" s="28"/>
      <c r="M1094" s="28"/>
      <c r="N1094" s="28"/>
      <c r="O1094" s="28"/>
    </row>
    <row r="1095" spans="3:15" x14ac:dyDescent="0.15">
      <c r="C1095" s="28"/>
      <c r="D1095" s="28"/>
      <c r="E1095" s="28"/>
      <c r="F1095" s="28"/>
      <c r="G1095" s="28"/>
      <c r="H1095" s="28"/>
      <c r="I1095" s="28"/>
      <c r="J1095" s="28"/>
      <c r="K1095" s="28"/>
      <c r="L1095" s="28"/>
      <c r="M1095" s="28"/>
      <c r="N1095" s="28"/>
      <c r="O1095" s="28"/>
    </row>
    <row r="1096" spans="3:15" x14ac:dyDescent="0.15">
      <c r="C1096" s="28"/>
      <c r="D1096" s="28"/>
      <c r="E1096" s="28"/>
      <c r="F1096" s="28"/>
      <c r="G1096" s="28"/>
      <c r="H1096" s="28"/>
      <c r="I1096" s="28"/>
      <c r="J1096" s="28"/>
      <c r="K1096" s="28"/>
      <c r="L1096" s="28"/>
      <c r="M1096" s="28"/>
      <c r="N1096" s="28"/>
      <c r="O1096" s="28"/>
    </row>
    <row r="1097" spans="3:15" x14ac:dyDescent="0.15">
      <c r="C1097" s="28"/>
      <c r="D1097" s="28"/>
      <c r="E1097" s="28"/>
      <c r="F1097" s="28"/>
      <c r="G1097" s="28"/>
      <c r="H1097" s="28"/>
      <c r="I1097" s="28"/>
      <c r="J1097" s="28"/>
      <c r="K1097" s="28"/>
      <c r="L1097" s="28"/>
      <c r="M1097" s="28"/>
      <c r="N1097" s="28"/>
      <c r="O1097" s="28"/>
    </row>
    <row r="1098" spans="3:15" x14ac:dyDescent="0.15">
      <c r="C1098" s="28"/>
      <c r="D1098" s="28"/>
      <c r="E1098" s="28"/>
      <c r="F1098" s="28"/>
      <c r="G1098" s="28"/>
      <c r="H1098" s="28"/>
      <c r="I1098" s="28"/>
      <c r="J1098" s="28"/>
      <c r="K1098" s="28"/>
      <c r="L1098" s="28"/>
      <c r="M1098" s="28"/>
      <c r="N1098" s="28"/>
      <c r="O1098" s="28"/>
    </row>
    <row r="1099" spans="3:15" x14ac:dyDescent="0.15">
      <c r="C1099" s="28"/>
      <c r="D1099" s="28"/>
      <c r="E1099" s="28"/>
      <c r="F1099" s="28"/>
      <c r="G1099" s="28"/>
      <c r="H1099" s="28"/>
      <c r="I1099" s="28"/>
      <c r="J1099" s="28"/>
      <c r="K1099" s="28"/>
      <c r="L1099" s="28"/>
      <c r="M1099" s="28"/>
      <c r="N1099" s="28"/>
      <c r="O1099" s="28"/>
    </row>
    <row r="1100" spans="3:15" x14ac:dyDescent="0.15">
      <c r="C1100" s="28"/>
      <c r="D1100" s="28"/>
      <c r="E1100" s="28"/>
      <c r="F1100" s="28"/>
      <c r="G1100" s="28"/>
      <c r="H1100" s="28"/>
      <c r="I1100" s="28"/>
      <c r="J1100" s="28"/>
      <c r="K1100" s="28"/>
      <c r="L1100" s="28"/>
      <c r="M1100" s="28"/>
      <c r="N1100" s="28"/>
      <c r="O1100" s="28"/>
    </row>
    <row r="1101" spans="3:15" x14ac:dyDescent="0.15">
      <c r="C1101" s="28"/>
      <c r="D1101" s="28"/>
      <c r="E1101" s="28"/>
      <c r="F1101" s="28"/>
      <c r="G1101" s="28"/>
      <c r="H1101" s="28"/>
      <c r="I1101" s="28"/>
      <c r="J1101" s="28"/>
      <c r="K1101" s="28"/>
      <c r="L1101" s="28"/>
      <c r="M1101" s="28"/>
      <c r="N1101" s="28"/>
      <c r="O1101" s="28"/>
    </row>
    <row r="1102" spans="3:15" x14ac:dyDescent="0.15">
      <c r="C1102" s="28"/>
      <c r="D1102" s="28"/>
      <c r="E1102" s="28"/>
      <c r="F1102" s="28"/>
      <c r="G1102" s="28"/>
      <c r="H1102" s="28"/>
      <c r="I1102" s="28"/>
      <c r="J1102" s="28"/>
      <c r="K1102" s="28"/>
      <c r="L1102" s="28"/>
      <c r="M1102" s="28"/>
      <c r="N1102" s="28"/>
      <c r="O1102" s="28"/>
    </row>
    <row r="1103" spans="3:15" x14ac:dyDescent="0.15">
      <c r="C1103" s="28"/>
      <c r="D1103" s="28"/>
      <c r="E1103" s="28"/>
      <c r="F1103" s="28"/>
      <c r="G1103" s="28"/>
      <c r="H1103" s="28"/>
      <c r="I1103" s="28"/>
      <c r="J1103" s="28"/>
      <c r="K1103" s="28"/>
      <c r="L1103" s="28"/>
      <c r="M1103" s="28"/>
      <c r="N1103" s="28"/>
      <c r="O1103" s="28"/>
    </row>
    <row r="1104" spans="3:15" x14ac:dyDescent="0.15">
      <c r="C1104" s="28"/>
      <c r="D1104" s="28"/>
      <c r="E1104" s="28"/>
      <c r="F1104" s="28"/>
      <c r="G1104" s="28"/>
      <c r="H1104" s="28"/>
      <c r="I1104" s="28"/>
      <c r="J1104" s="28"/>
      <c r="K1104" s="28"/>
      <c r="L1104" s="28"/>
      <c r="M1104" s="28"/>
      <c r="N1104" s="28"/>
      <c r="O1104" s="28"/>
    </row>
    <row r="1105" spans="3:15" x14ac:dyDescent="0.15">
      <c r="C1105" s="28"/>
      <c r="D1105" s="28"/>
      <c r="E1105" s="28"/>
      <c r="F1105" s="28"/>
      <c r="G1105" s="28"/>
      <c r="H1105" s="28"/>
      <c r="I1105" s="28"/>
      <c r="J1105" s="28"/>
      <c r="K1105" s="28"/>
      <c r="L1105" s="28"/>
      <c r="M1105" s="28"/>
      <c r="N1105" s="28"/>
      <c r="O1105" s="28"/>
    </row>
    <row r="1106" spans="3:15" x14ac:dyDescent="0.15">
      <c r="C1106" s="28"/>
      <c r="D1106" s="28"/>
      <c r="E1106" s="28"/>
      <c r="F1106" s="28"/>
      <c r="G1106" s="28"/>
      <c r="H1106" s="28"/>
      <c r="I1106" s="28"/>
      <c r="J1106" s="28"/>
      <c r="K1106" s="28"/>
      <c r="L1106" s="28"/>
      <c r="M1106" s="28"/>
      <c r="N1106" s="28"/>
      <c r="O1106" s="28"/>
    </row>
    <row r="1107" spans="3:15" x14ac:dyDescent="0.15">
      <c r="C1107" s="28"/>
      <c r="D1107" s="28"/>
      <c r="E1107" s="28"/>
      <c r="F1107" s="28"/>
      <c r="G1107" s="28"/>
      <c r="H1107" s="28"/>
      <c r="I1107" s="28"/>
      <c r="J1107" s="28"/>
      <c r="K1107" s="28"/>
      <c r="L1107" s="28"/>
      <c r="M1107" s="28"/>
      <c r="N1107" s="28"/>
      <c r="O1107" s="28"/>
    </row>
    <row r="1108" spans="3:15" x14ac:dyDescent="0.15">
      <c r="C1108" s="28"/>
      <c r="D1108" s="28"/>
      <c r="E1108" s="28"/>
      <c r="F1108" s="28"/>
      <c r="G1108" s="28"/>
      <c r="H1108" s="28"/>
      <c r="I1108" s="28"/>
      <c r="J1108" s="28"/>
      <c r="K1108" s="28"/>
      <c r="L1108" s="28"/>
      <c r="M1108" s="28"/>
      <c r="N1108" s="28"/>
      <c r="O1108" s="28"/>
    </row>
    <row r="1109" spans="3:15" x14ac:dyDescent="0.15">
      <c r="C1109" s="28"/>
      <c r="D1109" s="28"/>
      <c r="E1109" s="28"/>
      <c r="F1109" s="28"/>
      <c r="G1109" s="28"/>
      <c r="H1109" s="28"/>
      <c r="I1109" s="28"/>
      <c r="J1109" s="28"/>
      <c r="K1109" s="28"/>
      <c r="L1109" s="28"/>
      <c r="M1109" s="28"/>
      <c r="N1109" s="28"/>
      <c r="O1109" s="28"/>
    </row>
    <row r="1110" spans="3:15" x14ac:dyDescent="0.15">
      <c r="C1110" s="28"/>
      <c r="D1110" s="28"/>
      <c r="E1110" s="28"/>
      <c r="F1110" s="28"/>
      <c r="G1110" s="28"/>
      <c r="H1110" s="28"/>
      <c r="I1110" s="28"/>
      <c r="J1110" s="28"/>
      <c r="K1110" s="28"/>
      <c r="L1110" s="28"/>
      <c r="M1110" s="28"/>
      <c r="N1110" s="28"/>
      <c r="O1110" s="28"/>
    </row>
    <row r="1111" spans="3:15" x14ac:dyDescent="0.15">
      <c r="C1111" s="28"/>
      <c r="D1111" s="28"/>
      <c r="E1111" s="28"/>
      <c r="F1111" s="28"/>
      <c r="G1111" s="28"/>
      <c r="H1111" s="28"/>
      <c r="I1111" s="28"/>
      <c r="J1111" s="28"/>
      <c r="K1111" s="28"/>
      <c r="L1111" s="28"/>
      <c r="M1111" s="28"/>
      <c r="N1111" s="28"/>
      <c r="O1111" s="28"/>
    </row>
    <row r="1112" spans="3:15" x14ac:dyDescent="0.15">
      <c r="C1112" s="28"/>
      <c r="D1112" s="28"/>
      <c r="E1112" s="28"/>
      <c r="F1112" s="28"/>
      <c r="G1112" s="28"/>
      <c r="H1112" s="28"/>
      <c r="I1112" s="28"/>
      <c r="J1112" s="28"/>
      <c r="K1112" s="28"/>
      <c r="L1112" s="28"/>
      <c r="M1112" s="28"/>
      <c r="N1112" s="28"/>
      <c r="O1112" s="28"/>
    </row>
    <row r="1113" spans="3:15" x14ac:dyDescent="0.15">
      <c r="C1113" s="28"/>
      <c r="D1113" s="28"/>
      <c r="E1113" s="28"/>
      <c r="F1113" s="28"/>
      <c r="G1113" s="28"/>
      <c r="H1113" s="28"/>
      <c r="I1113" s="28"/>
      <c r="J1113" s="28"/>
      <c r="K1113" s="28"/>
      <c r="L1113" s="28"/>
      <c r="M1113" s="28"/>
      <c r="N1113" s="28"/>
      <c r="O1113" s="28"/>
    </row>
    <row r="1114" spans="3:15" x14ac:dyDescent="0.15">
      <c r="C1114" s="28"/>
      <c r="D1114" s="28"/>
      <c r="E1114" s="28"/>
      <c r="F1114" s="28"/>
      <c r="G1114" s="28"/>
      <c r="H1114" s="28"/>
      <c r="I1114" s="28"/>
      <c r="J1114" s="28"/>
      <c r="K1114" s="28"/>
      <c r="L1114" s="28"/>
      <c r="M1114" s="28"/>
      <c r="N1114" s="28"/>
      <c r="O1114" s="28"/>
    </row>
    <row r="1115" spans="3:15" x14ac:dyDescent="0.15">
      <c r="C1115" s="28"/>
      <c r="D1115" s="28"/>
      <c r="E1115" s="28"/>
      <c r="F1115" s="28"/>
      <c r="G1115" s="28"/>
      <c r="H1115" s="28"/>
      <c r="I1115" s="28"/>
      <c r="J1115" s="28"/>
      <c r="K1115" s="28"/>
      <c r="L1115" s="28"/>
      <c r="M1115" s="28"/>
      <c r="N1115" s="28"/>
      <c r="O1115" s="28"/>
    </row>
    <row r="1116" spans="3:15" x14ac:dyDescent="0.15">
      <c r="C1116" s="28"/>
      <c r="D1116" s="28"/>
      <c r="E1116" s="28"/>
      <c r="F1116" s="28"/>
      <c r="G1116" s="28"/>
      <c r="H1116" s="28"/>
      <c r="I1116" s="28"/>
      <c r="J1116" s="28"/>
      <c r="K1116" s="28"/>
      <c r="L1116" s="28"/>
      <c r="M1116" s="28"/>
      <c r="N1116" s="28"/>
      <c r="O1116" s="28"/>
    </row>
    <row r="1117" spans="3:15" x14ac:dyDescent="0.15">
      <c r="C1117" s="28"/>
      <c r="D1117" s="28"/>
      <c r="E1117" s="28"/>
      <c r="F1117" s="28"/>
      <c r="G1117" s="28"/>
      <c r="H1117" s="28"/>
      <c r="I1117" s="28"/>
      <c r="J1117" s="28"/>
      <c r="K1117" s="28"/>
      <c r="L1117" s="28"/>
      <c r="M1117" s="28"/>
      <c r="N1117" s="28"/>
      <c r="O1117" s="28"/>
    </row>
    <row r="1118" spans="3:15" x14ac:dyDescent="0.15">
      <c r="C1118" s="28"/>
      <c r="D1118" s="28"/>
      <c r="E1118" s="28"/>
      <c r="F1118" s="28"/>
      <c r="G1118" s="28"/>
      <c r="H1118" s="28"/>
      <c r="I1118" s="28"/>
      <c r="J1118" s="28"/>
      <c r="K1118" s="28"/>
      <c r="L1118" s="28"/>
      <c r="M1118" s="28"/>
      <c r="N1118" s="28"/>
      <c r="O1118" s="28"/>
    </row>
    <row r="1119" spans="3:15" x14ac:dyDescent="0.15">
      <c r="C1119" s="28"/>
      <c r="D1119" s="28"/>
      <c r="E1119" s="28"/>
      <c r="F1119" s="28"/>
      <c r="G1119" s="28"/>
      <c r="H1119" s="28"/>
      <c r="I1119" s="28"/>
      <c r="J1119" s="28"/>
      <c r="K1119" s="28"/>
      <c r="L1119" s="28"/>
      <c r="M1119" s="28"/>
      <c r="N1119" s="28"/>
      <c r="O1119" s="28"/>
    </row>
    <row r="1120" spans="3:15" x14ac:dyDescent="0.15">
      <c r="C1120" s="28"/>
      <c r="D1120" s="28"/>
      <c r="E1120" s="28"/>
      <c r="F1120" s="28"/>
      <c r="G1120" s="28"/>
      <c r="H1120" s="28"/>
      <c r="I1120" s="28"/>
      <c r="J1120" s="28"/>
      <c r="K1120" s="28"/>
      <c r="L1120" s="28"/>
      <c r="M1120" s="28"/>
      <c r="N1120" s="28"/>
      <c r="O1120" s="28"/>
    </row>
    <row r="1121" spans="3:15" x14ac:dyDescent="0.15">
      <c r="C1121" s="28"/>
      <c r="D1121" s="28"/>
      <c r="E1121" s="28"/>
      <c r="F1121" s="28"/>
      <c r="G1121" s="28"/>
      <c r="H1121" s="28"/>
      <c r="I1121" s="28"/>
      <c r="J1121" s="28"/>
      <c r="K1121" s="28"/>
      <c r="L1121" s="28"/>
      <c r="M1121" s="28"/>
      <c r="N1121" s="28"/>
      <c r="O1121" s="28"/>
    </row>
    <row r="1122" spans="3:15" x14ac:dyDescent="0.15">
      <c r="C1122" s="28"/>
      <c r="D1122" s="28"/>
      <c r="E1122" s="28"/>
      <c r="F1122" s="28"/>
      <c r="G1122" s="28"/>
      <c r="H1122" s="28"/>
      <c r="I1122" s="28"/>
      <c r="J1122" s="28"/>
      <c r="K1122" s="28"/>
      <c r="L1122" s="28"/>
      <c r="M1122" s="28"/>
      <c r="N1122" s="28"/>
      <c r="O1122" s="28"/>
    </row>
    <row r="1123" spans="3:15" x14ac:dyDescent="0.15">
      <c r="C1123" s="28"/>
      <c r="D1123" s="28"/>
      <c r="E1123" s="28"/>
      <c r="F1123" s="28"/>
      <c r="G1123" s="28"/>
      <c r="H1123" s="28"/>
      <c r="I1123" s="28"/>
      <c r="J1123" s="28"/>
      <c r="K1123" s="28"/>
      <c r="L1123" s="28"/>
      <c r="M1123" s="28"/>
      <c r="N1123" s="28"/>
      <c r="O1123" s="28"/>
    </row>
    <row r="1124" spans="3:15" x14ac:dyDescent="0.15">
      <c r="C1124" s="28"/>
      <c r="D1124" s="28"/>
      <c r="E1124" s="28"/>
      <c r="F1124" s="28"/>
      <c r="G1124" s="28"/>
      <c r="H1124" s="28"/>
      <c r="I1124" s="28"/>
      <c r="J1124" s="28"/>
      <c r="K1124" s="28"/>
      <c r="L1124" s="28"/>
      <c r="M1124" s="28"/>
      <c r="N1124" s="28"/>
      <c r="O1124" s="28"/>
    </row>
    <row r="1125" spans="3:15" x14ac:dyDescent="0.15">
      <c r="C1125" s="28"/>
      <c r="D1125" s="28"/>
      <c r="E1125" s="28"/>
      <c r="F1125" s="28"/>
      <c r="G1125" s="28"/>
      <c r="H1125" s="28"/>
      <c r="I1125" s="28"/>
      <c r="J1125" s="28"/>
      <c r="K1125" s="28"/>
      <c r="L1125" s="28"/>
      <c r="M1125" s="28"/>
      <c r="N1125" s="28"/>
      <c r="O1125" s="28"/>
    </row>
    <row r="1126" spans="3:15" x14ac:dyDescent="0.15">
      <c r="C1126" s="28"/>
      <c r="D1126" s="28"/>
      <c r="E1126" s="28"/>
      <c r="F1126" s="28"/>
      <c r="G1126" s="28"/>
      <c r="H1126" s="28"/>
      <c r="I1126" s="28"/>
      <c r="J1126" s="28"/>
      <c r="K1126" s="28"/>
      <c r="L1126" s="28"/>
      <c r="M1126" s="28"/>
      <c r="N1126" s="28"/>
      <c r="O1126" s="28"/>
    </row>
    <row r="1127" spans="3:15" x14ac:dyDescent="0.15">
      <c r="C1127" s="28"/>
      <c r="D1127" s="28"/>
      <c r="E1127" s="28"/>
      <c r="F1127" s="28"/>
      <c r="G1127" s="28"/>
      <c r="H1127" s="28"/>
      <c r="I1127" s="28"/>
      <c r="J1127" s="28"/>
      <c r="K1127" s="28"/>
      <c r="L1127" s="28"/>
      <c r="M1127" s="28"/>
      <c r="N1127" s="28"/>
      <c r="O1127" s="28"/>
    </row>
    <row r="1128" spans="3:15" x14ac:dyDescent="0.15">
      <c r="C1128" s="28"/>
      <c r="D1128" s="28"/>
      <c r="E1128" s="28"/>
      <c r="F1128" s="28"/>
      <c r="G1128" s="28"/>
      <c r="H1128" s="28"/>
      <c r="I1128" s="28"/>
      <c r="J1128" s="28"/>
      <c r="K1128" s="28"/>
      <c r="L1128" s="28"/>
      <c r="M1128" s="28"/>
      <c r="N1128" s="28"/>
      <c r="O1128" s="28"/>
    </row>
    <row r="1129" spans="3:15" x14ac:dyDescent="0.15">
      <c r="C1129" s="28"/>
      <c r="D1129" s="28"/>
      <c r="E1129" s="28"/>
      <c r="F1129" s="28"/>
      <c r="G1129" s="28"/>
      <c r="H1129" s="28"/>
      <c r="I1129" s="28"/>
      <c r="J1129" s="28"/>
      <c r="K1129" s="28"/>
      <c r="L1129" s="28"/>
      <c r="M1129" s="28"/>
      <c r="N1129" s="28"/>
      <c r="O1129" s="28"/>
    </row>
    <row r="1130" spans="3:15" x14ac:dyDescent="0.15">
      <c r="C1130" s="28"/>
      <c r="D1130" s="28"/>
      <c r="E1130" s="28"/>
      <c r="F1130" s="28"/>
      <c r="G1130" s="28"/>
      <c r="H1130" s="28"/>
      <c r="I1130" s="28"/>
      <c r="J1130" s="28"/>
      <c r="K1130" s="28"/>
      <c r="L1130" s="28"/>
      <c r="M1130" s="28"/>
      <c r="N1130" s="28"/>
      <c r="O1130" s="28"/>
    </row>
    <row r="1131" spans="3:15" x14ac:dyDescent="0.15">
      <c r="C1131" s="28"/>
      <c r="D1131" s="28"/>
      <c r="E1131" s="28"/>
      <c r="F1131" s="28"/>
      <c r="G1131" s="28"/>
      <c r="H1131" s="28"/>
      <c r="I1131" s="28"/>
      <c r="J1131" s="28"/>
      <c r="K1131" s="28"/>
      <c r="L1131" s="28"/>
      <c r="M1131" s="28"/>
      <c r="N1131" s="28"/>
      <c r="O1131" s="28"/>
    </row>
    <row r="1132" spans="3:15" x14ac:dyDescent="0.15">
      <c r="C1132" s="28"/>
      <c r="D1132" s="28"/>
      <c r="E1132" s="28"/>
      <c r="F1132" s="28"/>
      <c r="G1132" s="28"/>
      <c r="H1132" s="28"/>
      <c r="I1132" s="28"/>
      <c r="J1132" s="28"/>
      <c r="K1132" s="28"/>
      <c r="L1132" s="28"/>
      <c r="M1132" s="28"/>
      <c r="N1132" s="28"/>
      <c r="O1132" s="28"/>
    </row>
    <row r="1133" spans="3:15" x14ac:dyDescent="0.15">
      <c r="C1133" s="28"/>
      <c r="D1133" s="28"/>
      <c r="E1133" s="28"/>
      <c r="F1133" s="28"/>
      <c r="G1133" s="28"/>
      <c r="H1133" s="28"/>
      <c r="I1133" s="28"/>
      <c r="J1133" s="28"/>
      <c r="K1133" s="28"/>
      <c r="L1133" s="28"/>
      <c r="M1133" s="28"/>
      <c r="N1133" s="28"/>
      <c r="O1133" s="28"/>
    </row>
    <row r="1134" spans="3:15" x14ac:dyDescent="0.15">
      <c r="C1134" s="28"/>
      <c r="D1134" s="28"/>
      <c r="E1134" s="28"/>
      <c r="F1134" s="28"/>
      <c r="G1134" s="28"/>
      <c r="H1134" s="28"/>
      <c r="I1134" s="28"/>
      <c r="J1134" s="28"/>
      <c r="K1134" s="28"/>
      <c r="L1134" s="28"/>
      <c r="M1134" s="28"/>
      <c r="N1134" s="28"/>
      <c r="O1134" s="28"/>
    </row>
    <row r="1135" spans="3:15" x14ac:dyDescent="0.15">
      <c r="C1135" s="28"/>
      <c r="D1135" s="28"/>
      <c r="E1135" s="28"/>
      <c r="F1135" s="28"/>
      <c r="G1135" s="28"/>
      <c r="H1135" s="28"/>
      <c r="I1135" s="28"/>
      <c r="J1135" s="28"/>
      <c r="K1135" s="28"/>
      <c r="L1135" s="28"/>
      <c r="M1135" s="28"/>
      <c r="N1135" s="28"/>
      <c r="O1135" s="28"/>
    </row>
    <row r="1136" spans="3:15" x14ac:dyDescent="0.15">
      <c r="C1136" s="28"/>
      <c r="D1136" s="28"/>
      <c r="E1136" s="28"/>
      <c r="F1136" s="28"/>
      <c r="G1136" s="28"/>
      <c r="H1136" s="28"/>
      <c r="I1136" s="28"/>
      <c r="J1136" s="28"/>
      <c r="K1136" s="28"/>
      <c r="L1136" s="28"/>
      <c r="M1136" s="28"/>
      <c r="N1136" s="28"/>
      <c r="O1136" s="28"/>
    </row>
    <row r="1137" spans="3:15" x14ac:dyDescent="0.15">
      <c r="C1137" s="28"/>
      <c r="D1137" s="28"/>
      <c r="E1137" s="28"/>
      <c r="F1137" s="28"/>
      <c r="G1137" s="28"/>
      <c r="H1137" s="28"/>
      <c r="I1137" s="28"/>
      <c r="J1137" s="28"/>
      <c r="K1137" s="28"/>
      <c r="L1137" s="28"/>
      <c r="M1137" s="28"/>
      <c r="N1137" s="28"/>
      <c r="O1137" s="28"/>
    </row>
    <row r="1138" spans="3:15" x14ac:dyDescent="0.15">
      <c r="C1138" s="28"/>
      <c r="D1138" s="28"/>
      <c r="E1138" s="28"/>
      <c r="F1138" s="28"/>
      <c r="G1138" s="28"/>
      <c r="H1138" s="28"/>
      <c r="I1138" s="28"/>
      <c r="J1138" s="28"/>
      <c r="K1138" s="28"/>
      <c r="L1138" s="28"/>
      <c r="M1138" s="28"/>
      <c r="N1138" s="28"/>
      <c r="O1138" s="28"/>
    </row>
    <row r="1139" spans="3:15" x14ac:dyDescent="0.15">
      <c r="C1139" s="28"/>
      <c r="D1139" s="28"/>
      <c r="E1139" s="28"/>
      <c r="F1139" s="28"/>
      <c r="G1139" s="28"/>
      <c r="H1139" s="28"/>
      <c r="I1139" s="28"/>
      <c r="J1139" s="28"/>
      <c r="K1139" s="28"/>
      <c r="L1139" s="28"/>
      <c r="M1139" s="28"/>
      <c r="N1139" s="28"/>
      <c r="O1139" s="28"/>
    </row>
    <row r="1140" spans="3:15" x14ac:dyDescent="0.15">
      <c r="C1140" s="28"/>
      <c r="D1140" s="28"/>
      <c r="E1140" s="28"/>
      <c r="F1140" s="28"/>
      <c r="G1140" s="28"/>
      <c r="H1140" s="28"/>
      <c r="I1140" s="28"/>
      <c r="J1140" s="28"/>
      <c r="K1140" s="28"/>
      <c r="L1140" s="28"/>
      <c r="M1140" s="28"/>
      <c r="N1140" s="28"/>
      <c r="O1140" s="28"/>
    </row>
    <row r="1141" spans="3:15" x14ac:dyDescent="0.15">
      <c r="C1141" s="28"/>
      <c r="D1141" s="28"/>
      <c r="E1141" s="28"/>
      <c r="F1141" s="28"/>
      <c r="G1141" s="28"/>
      <c r="H1141" s="28"/>
      <c r="I1141" s="28"/>
      <c r="J1141" s="28"/>
      <c r="K1141" s="28"/>
      <c r="L1141" s="28"/>
      <c r="M1141" s="28"/>
      <c r="N1141" s="28"/>
      <c r="O1141" s="28"/>
    </row>
    <row r="1142" spans="3:15" x14ac:dyDescent="0.15">
      <c r="C1142" s="28"/>
      <c r="D1142" s="28"/>
      <c r="E1142" s="28"/>
      <c r="F1142" s="28"/>
      <c r="G1142" s="28"/>
      <c r="H1142" s="28"/>
      <c r="I1142" s="28"/>
      <c r="J1142" s="28"/>
      <c r="K1142" s="28"/>
      <c r="L1142" s="28"/>
      <c r="M1142" s="28"/>
      <c r="N1142" s="28"/>
      <c r="O1142" s="28"/>
    </row>
    <row r="1143" spans="3:15" x14ac:dyDescent="0.15">
      <c r="C1143" s="28"/>
      <c r="D1143" s="28"/>
      <c r="E1143" s="28"/>
      <c r="F1143" s="28"/>
      <c r="G1143" s="28"/>
      <c r="H1143" s="28"/>
      <c r="I1143" s="28"/>
      <c r="J1143" s="28"/>
      <c r="K1143" s="28"/>
      <c r="L1143" s="28"/>
      <c r="M1143" s="28"/>
      <c r="N1143" s="28"/>
      <c r="O1143" s="28"/>
    </row>
    <row r="1144" spans="3:15" x14ac:dyDescent="0.15">
      <c r="C1144" s="28"/>
      <c r="D1144" s="28"/>
      <c r="E1144" s="28"/>
      <c r="F1144" s="28"/>
      <c r="G1144" s="28"/>
      <c r="H1144" s="28"/>
      <c r="I1144" s="28"/>
      <c r="J1144" s="28"/>
      <c r="K1144" s="28"/>
      <c r="L1144" s="28"/>
      <c r="M1144" s="28"/>
      <c r="N1144" s="28"/>
      <c r="O1144" s="28"/>
    </row>
    <row r="1145" spans="3:15" x14ac:dyDescent="0.15">
      <c r="C1145" s="28"/>
      <c r="D1145" s="28"/>
      <c r="E1145" s="28"/>
      <c r="F1145" s="28"/>
      <c r="G1145" s="28"/>
      <c r="H1145" s="28"/>
      <c r="I1145" s="28"/>
      <c r="J1145" s="28"/>
      <c r="K1145" s="28"/>
      <c r="L1145" s="28"/>
      <c r="M1145" s="28"/>
      <c r="N1145" s="28"/>
      <c r="O1145" s="28"/>
    </row>
    <row r="1146" spans="3:15" x14ac:dyDescent="0.15">
      <c r="C1146" s="28"/>
      <c r="D1146" s="28"/>
      <c r="E1146" s="28"/>
      <c r="F1146" s="28"/>
      <c r="G1146" s="28"/>
      <c r="H1146" s="28"/>
      <c r="I1146" s="28"/>
      <c r="J1146" s="28"/>
      <c r="K1146" s="28"/>
      <c r="L1146" s="28"/>
      <c r="M1146" s="28"/>
      <c r="N1146" s="28"/>
      <c r="O1146" s="28"/>
    </row>
    <row r="1147" spans="3:15" x14ac:dyDescent="0.15">
      <c r="C1147" s="28"/>
      <c r="D1147" s="28"/>
      <c r="E1147" s="28"/>
      <c r="F1147" s="28"/>
      <c r="G1147" s="28"/>
      <c r="H1147" s="28"/>
      <c r="I1147" s="28"/>
      <c r="J1147" s="28"/>
      <c r="K1147" s="28"/>
      <c r="L1147" s="28"/>
      <c r="M1147" s="28"/>
      <c r="N1147" s="28"/>
      <c r="O1147" s="28"/>
    </row>
    <row r="1148" spans="3:15" x14ac:dyDescent="0.15">
      <c r="C1148" s="28"/>
      <c r="D1148" s="28"/>
      <c r="E1148" s="28"/>
      <c r="F1148" s="28"/>
      <c r="G1148" s="28"/>
      <c r="H1148" s="28"/>
      <c r="I1148" s="28"/>
      <c r="J1148" s="28"/>
      <c r="K1148" s="28"/>
      <c r="L1148" s="28"/>
      <c r="M1148" s="28"/>
      <c r="N1148" s="28"/>
      <c r="O1148" s="28"/>
    </row>
    <row r="1149" spans="3:15" x14ac:dyDescent="0.15">
      <c r="C1149" s="28"/>
      <c r="D1149" s="28"/>
      <c r="E1149" s="28"/>
      <c r="F1149" s="28"/>
      <c r="G1149" s="28"/>
      <c r="H1149" s="28"/>
      <c r="I1149" s="28"/>
      <c r="J1149" s="28"/>
      <c r="K1149" s="28"/>
      <c r="L1149" s="28"/>
      <c r="M1149" s="28"/>
      <c r="N1149" s="28"/>
      <c r="O1149" s="28"/>
    </row>
    <row r="1150" spans="3:15" x14ac:dyDescent="0.15">
      <c r="C1150" s="28"/>
      <c r="D1150" s="28"/>
      <c r="E1150" s="28"/>
      <c r="F1150" s="28"/>
      <c r="G1150" s="28"/>
      <c r="H1150" s="28"/>
      <c r="I1150" s="28"/>
      <c r="J1150" s="28"/>
      <c r="K1150" s="28"/>
      <c r="L1150" s="28"/>
      <c r="M1150" s="28"/>
      <c r="N1150" s="28"/>
      <c r="O1150" s="28"/>
    </row>
    <row r="1151" spans="3:15" x14ac:dyDescent="0.15">
      <c r="C1151" s="28"/>
      <c r="D1151" s="28"/>
      <c r="E1151" s="28"/>
      <c r="F1151" s="28"/>
      <c r="G1151" s="28"/>
      <c r="H1151" s="28"/>
      <c r="I1151" s="28"/>
      <c r="J1151" s="28"/>
      <c r="K1151" s="28"/>
      <c r="L1151" s="28"/>
      <c r="M1151" s="28"/>
      <c r="N1151" s="28"/>
      <c r="O1151" s="28"/>
    </row>
    <row r="1152" spans="3:15" x14ac:dyDescent="0.15">
      <c r="C1152" s="28"/>
      <c r="D1152" s="28"/>
      <c r="E1152" s="28"/>
      <c r="F1152" s="28"/>
      <c r="G1152" s="28"/>
      <c r="H1152" s="28"/>
      <c r="I1152" s="28"/>
      <c r="J1152" s="28"/>
      <c r="K1152" s="28"/>
      <c r="L1152" s="28"/>
      <c r="M1152" s="28"/>
      <c r="N1152" s="28"/>
      <c r="O1152" s="28"/>
    </row>
    <row r="1153" spans="3:15" x14ac:dyDescent="0.15">
      <c r="C1153" s="28"/>
      <c r="D1153" s="28"/>
      <c r="E1153" s="28"/>
      <c r="F1153" s="28"/>
      <c r="G1153" s="28"/>
      <c r="H1153" s="28"/>
      <c r="I1153" s="28"/>
      <c r="J1153" s="28"/>
      <c r="K1153" s="28"/>
      <c r="L1153" s="28"/>
      <c r="M1153" s="28"/>
      <c r="N1153" s="28"/>
      <c r="O1153" s="28"/>
    </row>
    <row r="1154" spans="3:15" x14ac:dyDescent="0.15">
      <c r="C1154" s="28"/>
      <c r="D1154" s="28"/>
      <c r="E1154" s="28"/>
      <c r="F1154" s="28"/>
      <c r="G1154" s="28"/>
      <c r="H1154" s="28"/>
      <c r="I1154" s="28"/>
      <c r="J1154" s="28"/>
      <c r="K1154" s="28"/>
      <c r="L1154" s="28"/>
      <c r="M1154" s="28"/>
      <c r="N1154" s="28"/>
      <c r="O1154" s="28"/>
    </row>
    <row r="1155" spans="3:15" x14ac:dyDescent="0.15">
      <c r="C1155" s="28"/>
      <c r="D1155" s="28"/>
      <c r="E1155" s="28"/>
      <c r="F1155" s="28"/>
      <c r="G1155" s="28"/>
      <c r="H1155" s="28"/>
      <c r="I1155" s="28"/>
      <c r="J1155" s="28"/>
      <c r="K1155" s="28"/>
      <c r="L1155" s="28"/>
      <c r="M1155" s="28"/>
      <c r="N1155" s="28"/>
      <c r="O1155" s="28"/>
    </row>
    <row r="1156" spans="3:15" x14ac:dyDescent="0.15">
      <c r="C1156" s="28"/>
      <c r="D1156" s="28"/>
      <c r="E1156" s="28"/>
      <c r="F1156" s="28"/>
      <c r="G1156" s="28"/>
      <c r="H1156" s="28"/>
      <c r="I1156" s="28"/>
      <c r="J1156" s="28"/>
      <c r="K1156" s="28"/>
      <c r="L1156" s="28"/>
      <c r="M1156" s="28"/>
      <c r="N1156" s="28"/>
      <c r="O1156" s="28"/>
    </row>
    <row r="1157" spans="3:15" x14ac:dyDescent="0.15">
      <c r="C1157" s="28"/>
      <c r="D1157" s="28"/>
      <c r="E1157" s="28"/>
      <c r="F1157" s="28"/>
      <c r="G1157" s="28"/>
      <c r="H1157" s="28"/>
      <c r="I1157" s="28"/>
      <c r="J1157" s="28"/>
      <c r="K1157" s="28"/>
      <c r="L1157" s="28"/>
      <c r="M1157" s="28"/>
      <c r="N1157" s="28"/>
      <c r="O1157" s="28"/>
    </row>
    <row r="1158" spans="3:15" x14ac:dyDescent="0.15">
      <c r="C1158" s="28"/>
      <c r="D1158" s="28"/>
      <c r="E1158" s="28"/>
      <c r="F1158" s="28"/>
      <c r="G1158" s="28"/>
      <c r="H1158" s="28"/>
      <c r="I1158" s="28"/>
      <c r="J1158" s="28"/>
      <c r="K1158" s="28"/>
      <c r="L1158" s="28"/>
      <c r="M1158" s="28"/>
      <c r="N1158" s="28"/>
      <c r="O1158" s="28"/>
    </row>
    <row r="1159" spans="3:15" x14ac:dyDescent="0.15">
      <c r="C1159" s="28"/>
      <c r="D1159" s="28"/>
      <c r="E1159" s="28"/>
      <c r="F1159" s="28"/>
      <c r="G1159" s="28"/>
      <c r="H1159" s="28"/>
      <c r="I1159" s="28"/>
      <c r="J1159" s="28"/>
      <c r="K1159" s="28"/>
      <c r="L1159" s="28"/>
      <c r="M1159" s="28"/>
      <c r="N1159" s="28"/>
      <c r="O1159" s="28"/>
    </row>
    <row r="1160" spans="3:15" x14ac:dyDescent="0.15">
      <c r="C1160" s="28"/>
      <c r="D1160" s="28"/>
      <c r="E1160" s="28"/>
      <c r="F1160" s="28"/>
      <c r="G1160" s="28"/>
      <c r="H1160" s="28"/>
      <c r="I1160" s="28"/>
      <c r="J1160" s="28"/>
      <c r="K1160" s="28"/>
      <c r="L1160" s="28"/>
      <c r="M1160" s="28"/>
      <c r="N1160" s="28"/>
      <c r="O1160" s="28"/>
    </row>
    <row r="1161" spans="3:15" x14ac:dyDescent="0.15">
      <c r="C1161" s="28"/>
      <c r="D1161" s="28"/>
      <c r="E1161" s="28"/>
      <c r="F1161" s="28"/>
      <c r="G1161" s="28"/>
      <c r="H1161" s="28"/>
      <c r="I1161" s="28"/>
      <c r="J1161" s="28"/>
      <c r="K1161" s="28"/>
      <c r="L1161" s="28"/>
      <c r="M1161" s="28"/>
      <c r="N1161" s="28"/>
      <c r="O1161" s="28"/>
    </row>
    <row r="1162" spans="3:15" x14ac:dyDescent="0.15">
      <c r="C1162" s="28"/>
      <c r="D1162" s="28"/>
      <c r="E1162" s="28"/>
      <c r="F1162" s="28"/>
      <c r="G1162" s="28"/>
      <c r="H1162" s="28"/>
      <c r="I1162" s="28"/>
      <c r="J1162" s="28"/>
      <c r="K1162" s="28"/>
      <c r="L1162" s="28"/>
      <c r="M1162" s="28"/>
      <c r="N1162" s="28"/>
      <c r="O1162" s="28"/>
    </row>
    <row r="1163" spans="3:15" x14ac:dyDescent="0.15">
      <c r="C1163" s="28"/>
      <c r="D1163" s="28"/>
      <c r="E1163" s="28"/>
      <c r="F1163" s="28"/>
      <c r="G1163" s="28"/>
      <c r="H1163" s="28"/>
      <c r="I1163" s="28"/>
      <c r="J1163" s="28"/>
      <c r="K1163" s="28"/>
      <c r="L1163" s="28"/>
      <c r="M1163" s="28"/>
      <c r="N1163" s="28"/>
      <c r="O1163" s="28"/>
    </row>
    <row r="1164" spans="3:15" x14ac:dyDescent="0.15">
      <c r="C1164" s="28"/>
      <c r="D1164" s="28"/>
      <c r="E1164" s="28"/>
      <c r="F1164" s="28"/>
      <c r="G1164" s="28"/>
      <c r="H1164" s="28"/>
      <c r="I1164" s="28"/>
      <c r="J1164" s="28"/>
      <c r="K1164" s="28"/>
      <c r="L1164" s="28"/>
      <c r="M1164" s="28"/>
      <c r="N1164" s="28"/>
      <c r="O1164" s="28"/>
    </row>
    <row r="1165" spans="3:15" x14ac:dyDescent="0.15">
      <c r="C1165" s="28"/>
      <c r="D1165" s="28"/>
      <c r="E1165" s="28"/>
      <c r="F1165" s="28"/>
      <c r="G1165" s="28"/>
      <c r="H1165" s="28"/>
      <c r="I1165" s="28"/>
      <c r="J1165" s="28"/>
      <c r="K1165" s="28"/>
      <c r="L1165" s="28"/>
      <c r="M1165" s="28"/>
      <c r="N1165" s="28"/>
      <c r="O1165" s="28"/>
    </row>
    <row r="1166" spans="3:15" x14ac:dyDescent="0.15">
      <c r="C1166" s="28"/>
      <c r="D1166" s="28"/>
      <c r="E1166" s="28"/>
      <c r="F1166" s="28"/>
      <c r="G1166" s="28"/>
      <c r="H1166" s="28"/>
      <c r="I1166" s="28"/>
      <c r="J1166" s="28"/>
      <c r="K1166" s="28"/>
      <c r="L1166" s="28"/>
      <c r="M1166" s="28"/>
      <c r="N1166" s="28"/>
      <c r="O1166" s="28"/>
    </row>
    <row r="1167" spans="3:15" x14ac:dyDescent="0.15">
      <c r="C1167" s="28"/>
      <c r="D1167" s="28"/>
      <c r="E1167" s="28"/>
      <c r="F1167" s="28"/>
      <c r="G1167" s="28"/>
      <c r="H1167" s="28"/>
      <c r="I1167" s="28"/>
      <c r="J1167" s="28"/>
      <c r="K1167" s="28"/>
      <c r="L1167" s="28"/>
      <c r="M1167" s="28"/>
      <c r="N1167" s="28"/>
      <c r="O1167" s="28"/>
    </row>
    <row r="1168" spans="3:15" x14ac:dyDescent="0.15">
      <c r="C1168" s="28"/>
      <c r="D1168" s="28"/>
      <c r="E1168" s="28"/>
      <c r="F1168" s="28"/>
      <c r="G1168" s="28"/>
      <c r="H1168" s="28"/>
      <c r="I1168" s="28"/>
      <c r="J1168" s="28"/>
      <c r="K1168" s="28"/>
      <c r="L1168" s="28"/>
      <c r="M1168" s="28"/>
      <c r="N1168" s="28"/>
      <c r="O1168" s="28"/>
    </row>
    <row r="1169" spans="3:15" x14ac:dyDescent="0.15">
      <c r="C1169" s="28"/>
      <c r="D1169" s="28"/>
      <c r="E1169" s="28"/>
      <c r="F1169" s="28"/>
      <c r="G1169" s="28"/>
      <c r="H1169" s="28"/>
      <c r="I1169" s="28"/>
      <c r="J1169" s="28"/>
      <c r="K1169" s="28"/>
      <c r="L1169" s="28"/>
      <c r="M1169" s="28"/>
      <c r="N1169" s="28"/>
      <c r="O1169" s="28"/>
    </row>
    <row r="1170" spans="3:15" x14ac:dyDescent="0.15">
      <c r="C1170" s="28"/>
      <c r="D1170" s="28"/>
      <c r="E1170" s="28"/>
      <c r="F1170" s="28"/>
      <c r="G1170" s="28"/>
      <c r="H1170" s="28"/>
      <c r="I1170" s="28"/>
      <c r="J1170" s="28"/>
      <c r="K1170" s="28"/>
      <c r="L1170" s="28"/>
      <c r="M1170" s="28"/>
      <c r="N1170" s="28"/>
      <c r="O1170" s="28"/>
    </row>
    <row r="1171" spans="3:15" x14ac:dyDescent="0.15">
      <c r="C1171" s="28"/>
      <c r="D1171" s="28"/>
      <c r="E1171" s="28"/>
      <c r="F1171" s="28"/>
      <c r="G1171" s="28"/>
      <c r="H1171" s="28"/>
      <c r="I1171" s="28"/>
      <c r="J1171" s="28"/>
      <c r="K1171" s="28"/>
      <c r="L1171" s="28"/>
      <c r="M1171" s="28"/>
      <c r="N1171" s="28"/>
      <c r="O1171" s="28"/>
    </row>
    <row r="1172" spans="3:15" x14ac:dyDescent="0.15">
      <c r="C1172" s="28"/>
      <c r="D1172" s="28"/>
      <c r="E1172" s="28"/>
      <c r="F1172" s="28"/>
      <c r="G1172" s="28"/>
      <c r="H1172" s="28"/>
      <c r="I1172" s="28"/>
      <c r="J1172" s="28"/>
      <c r="K1172" s="28"/>
      <c r="L1172" s="28"/>
      <c r="M1172" s="28"/>
      <c r="N1172" s="28"/>
      <c r="O1172" s="28"/>
    </row>
    <row r="1173" spans="3:15" x14ac:dyDescent="0.15">
      <c r="C1173" s="28"/>
      <c r="D1173" s="28"/>
      <c r="E1173" s="28"/>
      <c r="F1173" s="28"/>
      <c r="G1173" s="28"/>
      <c r="H1173" s="28"/>
      <c r="I1173" s="28"/>
      <c r="J1173" s="28"/>
      <c r="K1173" s="28"/>
      <c r="L1173" s="28"/>
      <c r="M1173" s="28"/>
      <c r="N1173" s="28"/>
      <c r="O1173" s="28"/>
    </row>
    <row r="1174" spans="3:15" x14ac:dyDescent="0.15">
      <c r="C1174" s="28"/>
      <c r="D1174" s="28"/>
      <c r="E1174" s="28"/>
      <c r="F1174" s="28"/>
      <c r="G1174" s="28"/>
      <c r="H1174" s="28"/>
      <c r="I1174" s="28"/>
      <c r="J1174" s="28"/>
      <c r="K1174" s="28"/>
      <c r="L1174" s="28"/>
      <c r="M1174" s="28"/>
      <c r="N1174" s="28"/>
      <c r="O1174" s="28"/>
    </row>
    <row r="1175" spans="3:15" x14ac:dyDescent="0.15">
      <c r="C1175" s="28"/>
      <c r="D1175" s="28"/>
      <c r="E1175" s="28"/>
      <c r="F1175" s="28"/>
      <c r="G1175" s="28"/>
      <c r="H1175" s="28"/>
      <c r="I1175" s="28"/>
      <c r="J1175" s="28"/>
      <c r="K1175" s="28"/>
      <c r="L1175" s="28"/>
      <c r="M1175" s="28"/>
      <c r="N1175" s="28"/>
      <c r="O1175" s="28"/>
    </row>
    <row r="1176" spans="3:15" x14ac:dyDescent="0.15">
      <c r="C1176" s="28"/>
      <c r="D1176" s="28"/>
      <c r="E1176" s="28"/>
      <c r="F1176" s="28"/>
      <c r="G1176" s="28"/>
      <c r="H1176" s="28"/>
      <c r="I1176" s="28"/>
      <c r="J1176" s="28"/>
      <c r="K1176" s="28"/>
      <c r="L1176" s="28"/>
      <c r="M1176" s="28"/>
      <c r="N1176" s="28"/>
      <c r="O1176" s="28"/>
    </row>
    <row r="1177" spans="3:15" x14ac:dyDescent="0.15">
      <c r="C1177" s="28"/>
      <c r="D1177" s="28"/>
      <c r="E1177" s="28"/>
      <c r="F1177" s="28"/>
      <c r="G1177" s="28"/>
      <c r="H1177" s="28"/>
      <c r="I1177" s="28"/>
      <c r="J1177" s="28"/>
      <c r="K1177" s="28"/>
      <c r="L1177" s="28"/>
      <c r="M1177" s="28"/>
      <c r="N1177" s="28"/>
      <c r="O1177" s="28"/>
    </row>
    <row r="1178" spans="3:15" x14ac:dyDescent="0.15">
      <c r="C1178" s="28"/>
      <c r="D1178" s="28"/>
      <c r="E1178" s="28"/>
      <c r="F1178" s="28"/>
      <c r="G1178" s="28"/>
      <c r="H1178" s="28"/>
      <c r="I1178" s="28"/>
      <c r="J1178" s="28"/>
      <c r="K1178" s="28"/>
      <c r="L1178" s="28"/>
      <c r="M1178" s="28"/>
      <c r="N1178" s="28"/>
      <c r="O1178" s="28"/>
    </row>
    <row r="1179" spans="3:15" x14ac:dyDescent="0.15">
      <c r="C1179" s="28"/>
      <c r="D1179" s="28"/>
      <c r="E1179" s="28"/>
      <c r="F1179" s="28"/>
      <c r="G1179" s="28"/>
      <c r="H1179" s="28"/>
      <c r="I1179" s="28"/>
      <c r="J1179" s="28"/>
      <c r="K1179" s="28"/>
      <c r="L1179" s="28"/>
      <c r="M1179" s="28"/>
      <c r="N1179" s="28"/>
      <c r="O1179" s="28"/>
    </row>
    <row r="1180" spans="3:15" x14ac:dyDescent="0.15">
      <c r="C1180" s="28"/>
      <c r="D1180" s="28"/>
      <c r="E1180" s="28"/>
      <c r="F1180" s="28"/>
      <c r="G1180" s="28"/>
      <c r="H1180" s="28"/>
      <c r="I1180" s="28"/>
      <c r="J1180" s="28"/>
      <c r="K1180" s="28"/>
      <c r="L1180" s="28"/>
      <c r="M1180" s="28"/>
      <c r="N1180" s="28"/>
      <c r="O1180" s="28"/>
    </row>
    <row r="1181" spans="3:15" x14ac:dyDescent="0.15">
      <c r="C1181" s="28"/>
      <c r="D1181" s="28"/>
      <c r="E1181" s="28"/>
      <c r="F1181" s="28"/>
      <c r="G1181" s="28"/>
      <c r="H1181" s="28"/>
      <c r="I1181" s="28"/>
      <c r="J1181" s="28"/>
      <c r="K1181" s="28"/>
      <c r="L1181" s="28"/>
      <c r="M1181" s="28"/>
      <c r="N1181" s="28"/>
      <c r="O1181" s="28"/>
    </row>
    <row r="1182" spans="3:15" x14ac:dyDescent="0.15">
      <c r="C1182" s="28"/>
      <c r="D1182" s="28"/>
      <c r="E1182" s="28"/>
      <c r="F1182" s="28"/>
      <c r="G1182" s="28"/>
      <c r="H1182" s="28"/>
      <c r="I1182" s="28"/>
      <c r="J1182" s="28"/>
      <c r="K1182" s="28"/>
      <c r="L1182" s="28"/>
      <c r="M1182" s="28"/>
      <c r="N1182" s="28"/>
      <c r="O1182" s="28"/>
    </row>
    <row r="1183" spans="3:15" x14ac:dyDescent="0.15">
      <c r="C1183" s="28"/>
      <c r="D1183" s="28"/>
      <c r="E1183" s="28"/>
      <c r="F1183" s="28"/>
      <c r="G1183" s="28"/>
      <c r="H1183" s="28"/>
      <c r="I1183" s="28"/>
      <c r="J1183" s="28"/>
      <c r="K1183" s="28"/>
      <c r="L1183" s="28"/>
      <c r="M1183" s="28"/>
      <c r="N1183" s="28"/>
      <c r="O1183" s="28"/>
    </row>
    <row r="1184" spans="3:15" x14ac:dyDescent="0.15">
      <c r="C1184" s="28"/>
      <c r="D1184" s="28"/>
      <c r="E1184" s="28"/>
      <c r="F1184" s="28"/>
      <c r="G1184" s="28"/>
      <c r="H1184" s="28"/>
      <c r="I1184" s="28"/>
      <c r="J1184" s="28"/>
      <c r="K1184" s="28"/>
      <c r="L1184" s="28"/>
      <c r="M1184" s="28"/>
      <c r="N1184" s="28"/>
      <c r="O1184" s="28"/>
    </row>
    <row r="1185" spans="3:15" x14ac:dyDescent="0.15">
      <c r="C1185" s="28"/>
      <c r="D1185" s="28"/>
      <c r="E1185" s="28"/>
      <c r="F1185" s="28"/>
      <c r="G1185" s="28"/>
      <c r="H1185" s="28"/>
      <c r="I1185" s="28"/>
      <c r="J1185" s="28"/>
      <c r="K1185" s="28"/>
      <c r="L1185" s="28"/>
      <c r="M1185" s="28"/>
      <c r="N1185" s="28"/>
      <c r="O1185" s="28"/>
    </row>
    <row r="1186" spans="3:15" x14ac:dyDescent="0.15">
      <c r="C1186" s="28"/>
      <c r="D1186" s="28"/>
      <c r="E1186" s="28"/>
      <c r="F1186" s="28"/>
      <c r="G1186" s="28"/>
      <c r="H1186" s="28"/>
      <c r="I1186" s="28"/>
      <c r="J1186" s="28"/>
      <c r="K1186" s="28"/>
      <c r="L1186" s="28"/>
      <c r="M1186" s="28"/>
      <c r="N1186" s="28"/>
      <c r="O1186" s="28"/>
    </row>
    <row r="1187" spans="3:15" x14ac:dyDescent="0.15">
      <c r="C1187" s="28"/>
      <c r="D1187" s="28"/>
      <c r="E1187" s="28"/>
      <c r="F1187" s="28"/>
      <c r="G1187" s="28"/>
      <c r="H1187" s="28"/>
      <c r="I1187" s="28"/>
      <c r="J1187" s="28"/>
      <c r="K1187" s="28"/>
      <c r="L1187" s="28"/>
      <c r="M1187" s="28"/>
      <c r="N1187" s="28"/>
      <c r="O1187" s="28"/>
    </row>
    <row r="1188" spans="3:15" x14ac:dyDescent="0.15">
      <c r="C1188" s="28"/>
      <c r="D1188" s="28"/>
      <c r="E1188" s="28"/>
      <c r="F1188" s="28"/>
      <c r="G1188" s="28"/>
      <c r="H1188" s="28"/>
      <c r="I1188" s="28"/>
      <c r="J1188" s="28"/>
      <c r="K1188" s="28"/>
      <c r="L1188" s="28"/>
      <c r="M1188" s="28"/>
      <c r="N1188" s="28"/>
      <c r="O1188" s="28"/>
    </row>
    <row r="1189" spans="3:15" x14ac:dyDescent="0.15">
      <c r="C1189" s="28"/>
      <c r="D1189" s="28"/>
      <c r="E1189" s="28"/>
      <c r="F1189" s="28"/>
      <c r="G1189" s="28"/>
      <c r="H1189" s="28"/>
      <c r="I1189" s="28"/>
      <c r="J1189" s="28"/>
      <c r="K1189" s="28"/>
      <c r="L1189" s="28"/>
      <c r="M1189" s="28"/>
      <c r="N1189" s="28"/>
      <c r="O1189" s="28"/>
    </row>
    <row r="1190" spans="3:15" x14ac:dyDescent="0.15">
      <c r="C1190" s="28"/>
      <c r="D1190" s="28"/>
      <c r="E1190" s="28"/>
      <c r="F1190" s="28"/>
      <c r="G1190" s="28"/>
      <c r="H1190" s="28"/>
      <c r="I1190" s="28"/>
      <c r="J1190" s="28"/>
      <c r="K1190" s="28"/>
      <c r="L1190" s="28"/>
      <c r="M1190" s="28"/>
      <c r="N1190" s="28"/>
      <c r="O1190" s="28"/>
    </row>
    <row r="1191" spans="3:15" x14ac:dyDescent="0.15">
      <c r="C1191" s="28"/>
      <c r="D1191" s="28"/>
      <c r="E1191" s="28"/>
      <c r="F1191" s="28"/>
      <c r="G1191" s="28"/>
      <c r="H1191" s="28"/>
      <c r="I1191" s="28"/>
      <c r="J1191" s="28"/>
      <c r="K1191" s="28"/>
      <c r="L1191" s="28"/>
      <c r="M1191" s="28"/>
      <c r="N1191" s="28"/>
      <c r="O1191" s="28"/>
    </row>
    <row r="1192" spans="3:15" x14ac:dyDescent="0.15">
      <c r="C1192" s="28"/>
      <c r="D1192" s="28"/>
      <c r="E1192" s="28"/>
      <c r="F1192" s="28"/>
      <c r="G1192" s="28"/>
      <c r="H1192" s="28"/>
      <c r="I1192" s="28"/>
      <c r="J1192" s="28"/>
      <c r="K1192" s="28"/>
      <c r="L1192" s="28"/>
      <c r="M1192" s="28"/>
      <c r="N1192" s="28"/>
      <c r="O1192" s="28"/>
    </row>
    <row r="1193" spans="3:15" x14ac:dyDescent="0.15">
      <c r="C1193" s="28"/>
      <c r="D1193" s="28"/>
      <c r="E1193" s="28"/>
      <c r="F1193" s="28"/>
      <c r="G1193" s="28"/>
      <c r="H1193" s="28"/>
      <c r="I1193" s="28"/>
      <c r="J1193" s="28"/>
      <c r="K1193" s="28"/>
      <c r="L1193" s="28"/>
      <c r="M1193" s="28"/>
      <c r="N1193" s="28"/>
      <c r="O1193" s="28"/>
    </row>
    <row r="1194" spans="3:15" x14ac:dyDescent="0.15">
      <c r="C1194" s="28"/>
      <c r="D1194" s="28"/>
      <c r="E1194" s="28"/>
      <c r="F1194" s="28"/>
      <c r="G1194" s="28"/>
      <c r="H1194" s="28"/>
      <c r="I1194" s="28"/>
      <c r="J1194" s="28"/>
      <c r="K1194" s="28"/>
      <c r="L1194" s="28"/>
      <c r="M1194" s="28"/>
      <c r="N1194" s="28"/>
      <c r="O1194" s="28"/>
    </row>
    <row r="1195" spans="3:15" x14ac:dyDescent="0.15">
      <c r="C1195" s="28"/>
      <c r="D1195" s="28"/>
      <c r="E1195" s="28"/>
      <c r="F1195" s="28"/>
      <c r="G1195" s="28"/>
      <c r="H1195" s="28"/>
      <c r="I1195" s="28"/>
      <c r="J1195" s="28"/>
      <c r="K1195" s="28"/>
      <c r="L1195" s="28"/>
      <c r="M1195" s="28"/>
      <c r="N1195" s="28"/>
      <c r="O1195" s="28"/>
    </row>
    <row r="1196" spans="3:15" x14ac:dyDescent="0.15">
      <c r="C1196" s="28"/>
      <c r="D1196" s="28"/>
      <c r="E1196" s="28"/>
      <c r="F1196" s="28"/>
      <c r="G1196" s="28"/>
      <c r="H1196" s="28"/>
      <c r="I1196" s="28"/>
      <c r="J1196" s="28"/>
      <c r="K1196" s="28"/>
      <c r="L1196" s="28"/>
      <c r="M1196" s="28"/>
      <c r="N1196" s="28"/>
      <c r="O1196" s="28"/>
    </row>
    <row r="1197" spans="3:15" x14ac:dyDescent="0.15">
      <c r="C1197" s="28"/>
      <c r="D1197" s="28"/>
      <c r="E1197" s="28"/>
      <c r="F1197" s="28"/>
      <c r="G1197" s="28"/>
      <c r="H1197" s="28"/>
      <c r="I1197" s="28"/>
      <c r="J1197" s="28"/>
      <c r="K1197" s="28"/>
      <c r="L1197" s="28"/>
      <c r="M1197" s="28"/>
      <c r="N1197" s="28"/>
      <c r="O1197" s="28"/>
    </row>
    <row r="1198" spans="3:15" x14ac:dyDescent="0.15">
      <c r="C1198" s="28"/>
      <c r="D1198" s="28"/>
      <c r="E1198" s="28"/>
      <c r="F1198" s="28"/>
      <c r="G1198" s="28"/>
      <c r="H1198" s="28"/>
      <c r="I1198" s="28"/>
      <c r="J1198" s="28"/>
      <c r="K1198" s="28"/>
      <c r="L1198" s="28"/>
      <c r="M1198" s="28"/>
      <c r="N1198" s="28"/>
      <c r="O1198" s="28"/>
    </row>
    <row r="1199" spans="3:15" x14ac:dyDescent="0.15">
      <c r="C1199" s="28"/>
      <c r="D1199" s="28"/>
      <c r="E1199" s="28"/>
      <c r="F1199" s="28"/>
      <c r="G1199" s="28"/>
      <c r="H1199" s="28"/>
      <c r="I1199" s="28"/>
      <c r="J1199" s="28"/>
      <c r="K1199" s="28"/>
      <c r="L1199" s="28"/>
      <c r="M1199" s="28"/>
      <c r="N1199" s="28"/>
      <c r="O1199" s="28"/>
    </row>
    <row r="1200" spans="3:15" x14ac:dyDescent="0.15">
      <c r="C1200" s="28"/>
      <c r="D1200" s="28"/>
      <c r="E1200" s="28"/>
      <c r="F1200" s="28"/>
      <c r="G1200" s="28"/>
      <c r="H1200" s="28"/>
      <c r="I1200" s="28"/>
      <c r="J1200" s="28"/>
      <c r="K1200" s="28"/>
      <c r="L1200" s="28"/>
      <c r="M1200" s="28"/>
      <c r="N1200" s="28"/>
      <c r="O1200" s="28"/>
    </row>
    <row r="1201" spans="3:15" x14ac:dyDescent="0.15">
      <c r="C1201" s="28"/>
      <c r="D1201" s="28"/>
      <c r="E1201" s="28"/>
      <c r="F1201" s="28"/>
      <c r="G1201" s="28"/>
      <c r="H1201" s="28"/>
      <c r="I1201" s="28"/>
      <c r="J1201" s="28"/>
      <c r="K1201" s="28"/>
      <c r="L1201" s="28"/>
      <c r="M1201" s="28"/>
      <c r="N1201" s="28"/>
      <c r="O1201" s="28"/>
    </row>
    <row r="1202" spans="3:15" x14ac:dyDescent="0.15">
      <c r="C1202" s="28"/>
      <c r="D1202" s="28"/>
      <c r="E1202" s="28"/>
      <c r="F1202" s="28"/>
      <c r="G1202" s="28"/>
      <c r="H1202" s="28"/>
      <c r="I1202" s="28"/>
      <c r="J1202" s="28"/>
      <c r="K1202" s="28"/>
      <c r="L1202" s="28"/>
      <c r="M1202" s="28"/>
      <c r="N1202" s="28"/>
      <c r="O1202" s="28"/>
    </row>
    <row r="1203" spans="3:15" x14ac:dyDescent="0.15">
      <c r="C1203" s="28"/>
      <c r="D1203" s="28"/>
      <c r="E1203" s="28"/>
      <c r="F1203" s="28"/>
      <c r="G1203" s="28"/>
      <c r="H1203" s="28"/>
      <c r="I1203" s="28"/>
      <c r="J1203" s="28"/>
      <c r="K1203" s="28"/>
      <c r="L1203" s="28"/>
      <c r="M1203" s="28"/>
      <c r="N1203" s="28"/>
      <c r="O1203" s="28"/>
    </row>
    <row r="1204" spans="3:15" x14ac:dyDescent="0.15">
      <c r="C1204" s="28"/>
      <c r="D1204" s="28"/>
      <c r="E1204" s="28"/>
      <c r="F1204" s="28"/>
      <c r="G1204" s="28"/>
      <c r="H1204" s="28"/>
      <c r="I1204" s="28"/>
      <c r="J1204" s="28"/>
      <c r="K1204" s="28"/>
      <c r="L1204" s="28"/>
      <c r="M1204" s="28"/>
      <c r="N1204" s="28"/>
      <c r="O1204" s="28"/>
    </row>
    <row r="1205" spans="3:15" x14ac:dyDescent="0.15">
      <c r="C1205" s="28"/>
      <c r="D1205" s="28"/>
      <c r="E1205" s="28"/>
      <c r="F1205" s="28"/>
      <c r="G1205" s="28"/>
      <c r="H1205" s="28"/>
      <c r="I1205" s="28"/>
      <c r="J1205" s="28"/>
      <c r="K1205" s="28"/>
      <c r="L1205" s="28"/>
      <c r="M1205" s="28"/>
      <c r="N1205" s="28"/>
      <c r="O1205" s="28"/>
    </row>
    <row r="1206" spans="3:15" x14ac:dyDescent="0.15">
      <c r="C1206" s="28"/>
      <c r="D1206" s="28"/>
      <c r="E1206" s="28"/>
      <c r="F1206" s="28"/>
      <c r="G1206" s="28"/>
      <c r="H1206" s="28"/>
      <c r="I1206" s="28"/>
      <c r="J1206" s="28"/>
      <c r="K1206" s="28"/>
      <c r="L1206" s="28"/>
      <c r="M1206" s="28"/>
      <c r="N1206" s="28"/>
      <c r="O1206" s="28"/>
    </row>
    <row r="1207" spans="3:15" x14ac:dyDescent="0.15">
      <c r="C1207" s="28"/>
      <c r="D1207" s="28"/>
      <c r="E1207" s="28"/>
      <c r="F1207" s="28"/>
      <c r="G1207" s="28"/>
      <c r="H1207" s="28"/>
      <c r="I1207" s="28"/>
      <c r="J1207" s="28"/>
      <c r="K1207" s="28"/>
      <c r="L1207" s="28"/>
      <c r="M1207" s="28"/>
      <c r="N1207" s="28"/>
      <c r="O1207" s="28"/>
    </row>
    <row r="1208" spans="3:15" x14ac:dyDescent="0.15">
      <c r="C1208" s="28"/>
      <c r="D1208" s="28"/>
      <c r="E1208" s="28"/>
      <c r="F1208" s="28"/>
      <c r="G1208" s="28"/>
      <c r="H1208" s="28"/>
      <c r="I1208" s="28"/>
      <c r="J1208" s="28"/>
      <c r="K1208" s="28"/>
      <c r="L1208" s="28"/>
      <c r="M1208" s="28"/>
      <c r="N1208" s="28"/>
      <c r="O1208" s="28"/>
    </row>
    <row r="1209" spans="3:15" x14ac:dyDescent="0.15">
      <c r="C1209" s="28"/>
      <c r="D1209" s="28"/>
      <c r="E1209" s="28"/>
      <c r="F1209" s="28"/>
      <c r="G1209" s="28"/>
      <c r="H1209" s="28"/>
      <c r="I1209" s="28"/>
      <c r="J1209" s="28"/>
      <c r="K1209" s="28"/>
      <c r="L1209" s="28"/>
      <c r="M1209" s="28"/>
      <c r="N1209" s="28"/>
      <c r="O1209" s="28"/>
    </row>
    <row r="1210" spans="3:15" x14ac:dyDescent="0.15">
      <c r="C1210" s="28"/>
      <c r="D1210" s="28"/>
      <c r="E1210" s="28"/>
      <c r="F1210" s="28"/>
      <c r="G1210" s="28"/>
      <c r="H1210" s="28"/>
      <c r="I1210" s="28"/>
      <c r="J1210" s="28"/>
      <c r="K1210" s="28"/>
      <c r="L1210" s="28"/>
      <c r="M1210" s="28"/>
      <c r="N1210" s="28"/>
      <c r="O1210" s="28"/>
    </row>
    <row r="1211" spans="3:15" x14ac:dyDescent="0.15">
      <c r="C1211" s="28"/>
      <c r="D1211" s="28"/>
      <c r="E1211" s="28"/>
      <c r="F1211" s="28"/>
      <c r="G1211" s="28"/>
      <c r="H1211" s="28"/>
      <c r="I1211" s="28"/>
      <c r="J1211" s="28"/>
      <c r="K1211" s="28"/>
      <c r="L1211" s="28"/>
      <c r="M1211" s="28"/>
      <c r="N1211" s="28"/>
      <c r="O1211" s="28"/>
    </row>
    <row r="1212" spans="3:15" x14ac:dyDescent="0.15">
      <c r="C1212" s="28"/>
      <c r="D1212" s="28"/>
      <c r="E1212" s="28"/>
      <c r="F1212" s="28"/>
      <c r="G1212" s="28"/>
      <c r="H1212" s="28"/>
      <c r="I1212" s="28"/>
      <c r="J1212" s="28"/>
      <c r="K1212" s="28"/>
      <c r="L1212" s="28"/>
      <c r="M1212" s="28"/>
      <c r="N1212" s="28"/>
      <c r="O1212" s="28"/>
    </row>
    <row r="1213" spans="3:15" x14ac:dyDescent="0.15">
      <c r="C1213" s="28"/>
      <c r="D1213" s="28"/>
      <c r="E1213" s="28"/>
      <c r="F1213" s="28"/>
      <c r="G1213" s="28"/>
      <c r="H1213" s="28"/>
      <c r="I1213" s="28"/>
      <c r="J1213" s="28"/>
      <c r="K1213" s="28"/>
      <c r="L1213" s="28"/>
      <c r="M1213" s="28"/>
      <c r="N1213" s="28"/>
      <c r="O1213" s="28"/>
    </row>
    <row r="1214" spans="3:15" x14ac:dyDescent="0.15">
      <c r="C1214" s="28"/>
      <c r="D1214" s="28"/>
      <c r="E1214" s="28"/>
      <c r="F1214" s="28"/>
      <c r="G1214" s="28"/>
      <c r="H1214" s="28"/>
      <c r="I1214" s="28"/>
      <c r="J1214" s="28"/>
      <c r="K1214" s="28"/>
      <c r="L1214" s="28"/>
      <c r="M1214" s="28"/>
      <c r="N1214" s="28"/>
      <c r="O1214" s="28"/>
    </row>
    <row r="1215" spans="3:15" x14ac:dyDescent="0.15">
      <c r="C1215" s="28"/>
      <c r="D1215" s="28"/>
      <c r="E1215" s="28"/>
      <c r="F1215" s="28"/>
      <c r="G1215" s="28"/>
      <c r="H1215" s="28"/>
      <c r="I1215" s="28"/>
      <c r="J1215" s="28"/>
      <c r="K1215" s="28"/>
      <c r="L1215" s="28"/>
      <c r="M1215" s="28"/>
      <c r="N1215" s="28"/>
      <c r="O1215" s="28"/>
    </row>
    <row r="1216" spans="3:15" x14ac:dyDescent="0.15">
      <c r="C1216" s="28"/>
      <c r="D1216" s="28"/>
      <c r="E1216" s="28"/>
      <c r="F1216" s="28"/>
      <c r="G1216" s="28"/>
      <c r="H1216" s="28"/>
      <c r="I1216" s="28"/>
      <c r="J1216" s="28"/>
      <c r="K1216" s="28"/>
      <c r="L1216" s="28"/>
      <c r="M1216" s="28"/>
      <c r="N1216" s="28"/>
      <c r="O1216" s="28"/>
    </row>
    <row r="1217" spans="3:15" x14ac:dyDescent="0.15">
      <c r="C1217" s="28"/>
      <c r="D1217" s="28"/>
      <c r="E1217" s="28"/>
      <c r="F1217" s="28"/>
      <c r="G1217" s="28"/>
      <c r="H1217" s="28"/>
      <c r="I1217" s="28"/>
      <c r="J1217" s="28"/>
      <c r="K1217" s="28"/>
      <c r="L1217" s="28"/>
      <c r="M1217" s="28"/>
      <c r="N1217" s="28"/>
      <c r="O1217" s="28"/>
    </row>
    <row r="1218" spans="3:15" x14ac:dyDescent="0.15">
      <c r="C1218" s="28"/>
      <c r="D1218" s="28"/>
      <c r="E1218" s="28"/>
      <c r="F1218" s="28"/>
      <c r="G1218" s="28"/>
      <c r="H1218" s="28"/>
      <c r="I1218" s="28"/>
      <c r="J1218" s="28"/>
      <c r="K1218" s="28"/>
      <c r="L1218" s="28"/>
      <c r="M1218" s="28"/>
      <c r="N1218" s="28"/>
      <c r="O1218" s="28"/>
    </row>
    <row r="1219" spans="3:15" x14ac:dyDescent="0.15">
      <c r="C1219" s="28"/>
      <c r="D1219" s="28"/>
      <c r="E1219" s="28"/>
      <c r="F1219" s="28"/>
      <c r="G1219" s="28"/>
      <c r="H1219" s="28"/>
      <c r="I1219" s="28"/>
      <c r="J1219" s="28"/>
      <c r="K1219" s="28"/>
      <c r="L1219" s="28"/>
      <c r="M1219" s="28"/>
      <c r="N1219" s="28"/>
      <c r="O1219" s="28"/>
    </row>
    <row r="1220" spans="3:15" x14ac:dyDescent="0.15">
      <c r="C1220" s="28"/>
      <c r="D1220" s="28"/>
      <c r="E1220" s="28"/>
      <c r="F1220" s="28"/>
      <c r="G1220" s="28"/>
      <c r="H1220" s="28"/>
      <c r="I1220" s="28"/>
      <c r="J1220" s="28"/>
      <c r="K1220" s="28"/>
      <c r="L1220" s="28"/>
      <c r="M1220" s="28"/>
      <c r="N1220" s="28"/>
      <c r="O1220" s="28"/>
    </row>
    <row r="1221" spans="3:15" x14ac:dyDescent="0.15">
      <c r="C1221" s="28"/>
      <c r="D1221" s="28"/>
      <c r="E1221" s="28"/>
      <c r="F1221" s="28"/>
      <c r="G1221" s="28"/>
      <c r="H1221" s="28"/>
      <c r="I1221" s="28"/>
      <c r="J1221" s="28"/>
      <c r="K1221" s="28"/>
      <c r="L1221" s="28"/>
      <c r="M1221" s="28"/>
      <c r="N1221" s="28"/>
      <c r="O1221" s="28"/>
    </row>
    <row r="1222" spans="3:15" x14ac:dyDescent="0.15">
      <c r="C1222" s="28"/>
      <c r="D1222" s="28"/>
      <c r="E1222" s="28"/>
      <c r="F1222" s="28"/>
      <c r="G1222" s="28"/>
      <c r="H1222" s="28"/>
      <c r="I1222" s="28"/>
      <c r="J1222" s="28"/>
      <c r="K1222" s="28"/>
      <c r="L1222" s="28"/>
      <c r="M1222" s="28"/>
      <c r="N1222" s="28"/>
      <c r="O1222" s="28"/>
    </row>
    <row r="1223" spans="3:15" x14ac:dyDescent="0.15">
      <c r="C1223" s="28"/>
      <c r="D1223" s="28"/>
      <c r="E1223" s="28"/>
      <c r="F1223" s="28"/>
      <c r="G1223" s="28"/>
      <c r="H1223" s="28"/>
      <c r="I1223" s="28"/>
      <c r="J1223" s="28"/>
      <c r="K1223" s="28"/>
      <c r="L1223" s="28"/>
      <c r="M1223" s="28"/>
      <c r="N1223" s="28"/>
      <c r="O1223" s="28"/>
    </row>
    <row r="1224" spans="3:15" x14ac:dyDescent="0.15">
      <c r="C1224" s="28"/>
      <c r="D1224" s="28"/>
      <c r="E1224" s="28"/>
      <c r="F1224" s="28"/>
      <c r="G1224" s="28"/>
      <c r="H1224" s="28"/>
      <c r="I1224" s="28"/>
      <c r="J1224" s="28"/>
      <c r="K1224" s="28"/>
      <c r="L1224" s="28"/>
      <c r="M1224" s="28"/>
      <c r="N1224" s="28"/>
      <c r="O1224" s="28"/>
    </row>
    <row r="1225" spans="3:15" x14ac:dyDescent="0.15">
      <c r="C1225" s="28"/>
      <c r="D1225" s="28"/>
      <c r="E1225" s="28"/>
      <c r="F1225" s="28"/>
      <c r="G1225" s="28"/>
      <c r="H1225" s="28"/>
      <c r="I1225" s="28"/>
      <c r="J1225" s="28"/>
      <c r="K1225" s="28"/>
      <c r="L1225" s="28"/>
      <c r="M1225" s="28"/>
      <c r="N1225" s="28"/>
      <c r="O1225" s="28"/>
    </row>
    <row r="1226" spans="3:15" x14ac:dyDescent="0.15">
      <c r="C1226" s="28"/>
      <c r="D1226" s="28"/>
      <c r="E1226" s="28"/>
      <c r="F1226" s="28"/>
      <c r="G1226" s="28"/>
      <c r="H1226" s="28"/>
      <c r="I1226" s="28"/>
      <c r="J1226" s="28"/>
      <c r="K1226" s="28"/>
      <c r="L1226" s="28"/>
      <c r="M1226" s="28"/>
      <c r="N1226" s="28"/>
      <c r="O1226" s="28"/>
    </row>
    <row r="1227" spans="3:15" x14ac:dyDescent="0.15">
      <c r="C1227" s="28"/>
      <c r="D1227" s="28"/>
      <c r="E1227" s="28"/>
      <c r="F1227" s="28"/>
      <c r="G1227" s="28"/>
      <c r="H1227" s="28"/>
      <c r="I1227" s="28"/>
      <c r="J1227" s="28"/>
      <c r="K1227" s="28"/>
      <c r="L1227" s="28"/>
      <c r="M1227" s="28"/>
      <c r="N1227" s="28"/>
      <c r="O1227" s="28"/>
    </row>
    <row r="1228" spans="3:15" x14ac:dyDescent="0.15">
      <c r="C1228" s="28"/>
      <c r="D1228" s="28"/>
      <c r="E1228" s="28"/>
      <c r="F1228" s="28"/>
      <c r="G1228" s="28"/>
      <c r="H1228" s="28"/>
      <c r="I1228" s="28"/>
      <c r="J1228" s="28"/>
      <c r="K1228" s="28"/>
      <c r="L1228" s="28"/>
      <c r="M1228" s="28"/>
      <c r="N1228" s="28"/>
      <c r="O1228" s="28"/>
    </row>
    <row r="1229" spans="3:15" x14ac:dyDescent="0.15">
      <c r="C1229" s="28"/>
      <c r="D1229" s="28"/>
      <c r="E1229" s="28"/>
      <c r="F1229" s="28"/>
      <c r="G1229" s="28"/>
      <c r="H1229" s="28"/>
      <c r="I1229" s="28"/>
      <c r="J1229" s="28"/>
      <c r="K1229" s="28"/>
      <c r="L1229" s="28"/>
      <c r="M1229" s="28"/>
      <c r="N1229" s="28"/>
      <c r="O1229" s="28"/>
    </row>
    <row r="1230" spans="3:15" x14ac:dyDescent="0.15">
      <c r="C1230" s="28"/>
      <c r="D1230" s="28"/>
      <c r="E1230" s="28"/>
      <c r="F1230" s="28"/>
      <c r="G1230" s="28"/>
      <c r="H1230" s="28"/>
      <c r="I1230" s="28"/>
      <c r="J1230" s="28"/>
      <c r="K1230" s="28"/>
      <c r="L1230" s="28"/>
      <c r="M1230" s="28"/>
      <c r="N1230" s="28"/>
      <c r="O1230" s="28"/>
    </row>
    <row r="1231" spans="3:15" x14ac:dyDescent="0.15">
      <c r="C1231" s="28"/>
      <c r="D1231" s="28"/>
      <c r="E1231" s="28"/>
      <c r="F1231" s="28"/>
      <c r="G1231" s="28"/>
      <c r="H1231" s="28"/>
      <c r="I1231" s="28"/>
      <c r="J1231" s="28"/>
      <c r="K1231" s="28"/>
      <c r="L1231" s="28"/>
      <c r="M1231" s="28"/>
      <c r="N1231" s="28"/>
      <c r="O1231" s="28"/>
    </row>
    <row r="1232" spans="3:15" x14ac:dyDescent="0.15">
      <c r="C1232" s="28"/>
      <c r="D1232" s="28"/>
      <c r="E1232" s="28"/>
      <c r="F1232" s="28"/>
      <c r="G1232" s="28"/>
      <c r="H1232" s="28"/>
      <c r="I1232" s="28"/>
      <c r="J1232" s="28"/>
      <c r="K1232" s="28"/>
      <c r="L1232" s="28"/>
      <c r="M1232" s="28"/>
      <c r="N1232" s="28"/>
      <c r="O1232" s="28"/>
    </row>
    <row r="1233" spans="3:15" x14ac:dyDescent="0.15">
      <c r="C1233" s="28"/>
      <c r="D1233" s="28"/>
      <c r="E1233" s="28"/>
      <c r="F1233" s="28"/>
      <c r="G1233" s="28"/>
      <c r="H1233" s="28"/>
      <c r="I1233" s="28"/>
      <c r="J1233" s="28"/>
      <c r="K1233" s="28"/>
      <c r="L1233" s="28"/>
      <c r="M1233" s="28"/>
      <c r="N1233" s="28"/>
      <c r="O1233" s="28"/>
    </row>
    <row r="1234" spans="3:15" x14ac:dyDescent="0.15">
      <c r="C1234" s="28"/>
      <c r="D1234" s="28"/>
      <c r="E1234" s="28"/>
      <c r="F1234" s="28"/>
      <c r="G1234" s="28"/>
      <c r="H1234" s="28"/>
      <c r="I1234" s="28"/>
      <c r="J1234" s="28"/>
      <c r="K1234" s="28"/>
      <c r="L1234" s="28"/>
      <c r="M1234" s="28"/>
      <c r="N1234" s="28"/>
      <c r="O1234" s="28"/>
    </row>
    <row r="1235" spans="3:15" x14ac:dyDescent="0.15">
      <c r="C1235" s="28"/>
      <c r="D1235" s="28"/>
      <c r="E1235" s="28"/>
      <c r="F1235" s="28"/>
      <c r="G1235" s="28"/>
      <c r="H1235" s="28"/>
      <c r="I1235" s="28"/>
      <c r="J1235" s="28"/>
      <c r="K1235" s="28"/>
      <c r="L1235" s="28"/>
      <c r="M1235" s="28"/>
      <c r="N1235" s="28"/>
      <c r="O1235" s="28"/>
    </row>
    <row r="1236" spans="3:15" x14ac:dyDescent="0.15">
      <c r="C1236" s="28"/>
      <c r="D1236" s="28"/>
      <c r="E1236" s="28"/>
      <c r="F1236" s="28"/>
      <c r="G1236" s="28"/>
      <c r="H1236" s="28"/>
      <c r="I1236" s="28"/>
      <c r="J1236" s="28"/>
      <c r="K1236" s="28"/>
      <c r="L1236" s="28"/>
      <c r="M1236" s="28"/>
      <c r="N1236" s="28"/>
      <c r="O1236" s="28"/>
    </row>
    <row r="1237" spans="3:15" x14ac:dyDescent="0.15">
      <c r="C1237" s="28"/>
      <c r="D1237" s="28"/>
      <c r="E1237" s="28"/>
      <c r="F1237" s="28"/>
      <c r="G1237" s="28"/>
      <c r="H1237" s="28"/>
      <c r="I1237" s="28"/>
      <c r="J1237" s="28"/>
      <c r="K1237" s="28"/>
      <c r="L1237" s="28"/>
      <c r="M1237" s="28"/>
      <c r="N1237" s="28"/>
      <c r="O1237" s="28"/>
    </row>
    <row r="1238" spans="3:15" x14ac:dyDescent="0.15">
      <c r="C1238" s="28"/>
      <c r="D1238" s="28"/>
      <c r="E1238" s="28"/>
      <c r="F1238" s="28"/>
      <c r="G1238" s="28"/>
      <c r="H1238" s="28"/>
      <c r="I1238" s="28"/>
      <c r="J1238" s="28"/>
      <c r="K1238" s="28"/>
      <c r="L1238" s="28"/>
      <c r="M1238" s="28"/>
      <c r="N1238" s="28"/>
      <c r="O1238" s="28"/>
    </row>
    <row r="1239" spans="3:15" x14ac:dyDescent="0.15">
      <c r="C1239" s="28"/>
      <c r="D1239" s="28"/>
      <c r="E1239" s="28"/>
      <c r="F1239" s="28"/>
      <c r="G1239" s="28"/>
      <c r="H1239" s="28"/>
      <c r="I1239" s="28"/>
      <c r="J1239" s="28"/>
      <c r="K1239" s="28"/>
      <c r="L1239" s="28"/>
      <c r="M1239" s="28"/>
      <c r="N1239" s="28"/>
      <c r="O1239" s="28"/>
    </row>
    <row r="1240" spans="3:15" x14ac:dyDescent="0.15">
      <c r="C1240" s="28"/>
      <c r="D1240" s="28"/>
      <c r="E1240" s="28"/>
      <c r="F1240" s="28"/>
      <c r="G1240" s="28"/>
      <c r="H1240" s="28"/>
      <c r="I1240" s="28"/>
      <c r="J1240" s="28"/>
      <c r="K1240" s="28"/>
      <c r="L1240" s="28"/>
      <c r="M1240" s="28"/>
      <c r="N1240" s="28"/>
      <c r="O1240" s="28"/>
    </row>
    <row r="1241" spans="3:15" x14ac:dyDescent="0.15">
      <c r="C1241" s="28"/>
      <c r="D1241" s="28"/>
      <c r="E1241" s="28"/>
      <c r="F1241" s="28"/>
      <c r="G1241" s="28"/>
      <c r="H1241" s="28"/>
      <c r="I1241" s="28"/>
      <c r="J1241" s="28"/>
      <c r="K1241" s="28"/>
      <c r="L1241" s="28"/>
      <c r="M1241" s="28"/>
      <c r="N1241" s="28"/>
      <c r="O1241" s="28"/>
    </row>
    <row r="1242" spans="3:15" x14ac:dyDescent="0.15">
      <c r="C1242" s="28"/>
      <c r="D1242" s="28"/>
      <c r="E1242" s="28"/>
      <c r="F1242" s="28"/>
      <c r="G1242" s="28"/>
      <c r="H1242" s="28"/>
      <c r="I1242" s="28"/>
      <c r="J1242" s="28"/>
      <c r="K1242" s="28"/>
      <c r="L1242" s="28"/>
      <c r="M1242" s="28"/>
      <c r="N1242" s="28"/>
      <c r="O1242" s="28"/>
    </row>
    <row r="1243" spans="3:15" x14ac:dyDescent="0.15">
      <c r="C1243" s="28"/>
      <c r="D1243" s="28"/>
      <c r="E1243" s="28"/>
      <c r="F1243" s="28"/>
      <c r="G1243" s="28"/>
      <c r="H1243" s="28"/>
      <c r="I1243" s="28"/>
      <c r="J1243" s="28"/>
      <c r="K1243" s="28"/>
      <c r="L1243" s="28"/>
      <c r="M1243" s="28"/>
      <c r="N1243" s="28"/>
      <c r="O1243" s="28"/>
    </row>
    <row r="1244" spans="3:15" x14ac:dyDescent="0.15">
      <c r="C1244" s="28"/>
      <c r="D1244" s="28"/>
      <c r="E1244" s="28"/>
      <c r="F1244" s="28"/>
      <c r="G1244" s="28"/>
      <c r="H1244" s="28"/>
      <c r="I1244" s="28"/>
      <c r="J1244" s="28"/>
      <c r="K1244" s="28"/>
      <c r="L1244" s="28"/>
      <c r="M1244" s="28"/>
      <c r="N1244" s="28"/>
      <c r="O1244" s="28"/>
    </row>
    <row r="1245" spans="3:15" x14ac:dyDescent="0.15">
      <c r="C1245" s="28"/>
      <c r="D1245" s="28"/>
      <c r="E1245" s="28"/>
      <c r="F1245" s="28"/>
      <c r="G1245" s="28"/>
      <c r="H1245" s="28"/>
      <c r="I1245" s="28"/>
      <c r="J1245" s="28"/>
      <c r="K1245" s="28"/>
      <c r="L1245" s="28"/>
      <c r="M1245" s="28"/>
      <c r="N1245" s="28"/>
      <c r="O1245" s="28"/>
    </row>
    <row r="1246" spans="3:15" x14ac:dyDescent="0.15">
      <c r="C1246" s="28"/>
      <c r="D1246" s="28"/>
      <c r="E1246" s="28"/>
      <c r="F1246" s="28"/>
      <c r="G1246" s="28"/>
      <c r="H1246" s="28"/>
      <c r="I1246" s="28"/>
      <c r="J1246" s="28"/>
      <c r="K1246" s="28"/>
      <c r="L1246" s="28"/>
      <c r="M1246" s="28"/>
      <c r="N1246" s="28"/>
      <c r="O1246" s="28"/>
    </row>
    <row r="1247" spans="3:15" x14ac:dyDescent="0.15">
      <c r="C1247" s="28"/>
      <c r="D1247" s="28"/>
      <c r="E1247" s="28"/>
      <c r="F1247" s="28"/>
      <c r="G1247" s="28"/>
      <c r="H1247" s="28"/>
      <c r="I1247" s="28"/>
      <c r="J1247" s="28"/>
      <c r="K1247" s="28"/>
      <c r="L1247" s="28"/>
      <c r="M1247" s="28"/>
      <c r="N1247" s="28"/>
      <c r="O1247" s="28"/>
    </row>
    <row r="1248" spans="3:15" x14ac:dyDescent="0.15">
      <c r="C1248" s="28"/>
      <c r="D1248" s="28"/>
      <c r="E1248" s="28"/>
      <c r="F1248" s="28"/>
      <c r="G1248" s="28"/>
      <c r="H1248" s="28"/>
      <c r="I1248" s="28"/>
      <c r="J1248" s="28"/>
      <c r="K1248" s="28"/>
      <c r="L1248" s="28"/>
      <c r="M1248" s="28"/>
      <c r="N1248" s="28"/>
      <c r="O1248" s="28"/>
    </row>
    <row r="1249" spans="3:15" x14ac:dyDescent="0.15">
      <c r="C1249" s="28"/>
      <c r="D1249" s="28"/>
      <c r="E1249" s="28"/>
      <c r="F1249" s="28"/>
      <c r="G1249" s="28"/>
      <c r="H1249" s="28"/>
      <c r="I1249" s="28"/>
      <c r="J1249" s="28"/>
      <c r="K1249" s="28"/>
      <c r="L1249" s="28"/>
      <c r="M1249" s="28"/>
      <c r="N1249" s="28"/>
      <c r="O1249" s="28"/>
    </row>
    <row r="1250" spans="3:15" x14ac:dyDescent="0.15">
      <c r="C1250" s="28"/>
      <c r="D1250" s="28"/>
      <c r="E1250" s="28"/>
      <c r="F1250" s="28"/>
      <c r="G1250" s="28"/>
      <c r="H1250" s="28"/>
      <c r="I1250" s="28"/>
      <c r="J1250" s="28"/>
      <c r="K1250" s="28"/>
      <c r="L1250" s="28"/>
      <c r="M1250" s="28"/>
      <c r="N1250" s="28"/>
      <c r="O1250" s="28"/>
    </row>
    <row r="1251" spans="3:15" x14ac:dyDescent="0.15">
      <c r="C1251" s="28"/>
      <c r="D1251" s="28"/>
      <c r="E1251" s="28"/>
      <c r="F1251" s="28"/>
      <c r="G1251" s="28"/>
      <c r="H1251" s="28"/>
      <c r="I1251" s="28"/>
      <c r="J1251" s="28"/>
      <c r="K1251" s="28"/>
      <c r="L1251" s="28"/>
      <c r="M1251" s="28"/>
      <c r="N1251" s="28"/>
      <c r="O1251" s="28"/>
    </row>
    <row r="1252" spans="3:15" x14ac:dyDescent="0.15">
      <c r="C1252" s="28"/>
      <c r="D1252" s="28"/>
      <c r="E1252" s="28"/>
      <c r="F1252" s="28"/>
      <c r="G1252" s="28"/>
      <c r="H1252" s="28"/>
      <c r="I1252" s="28"/>
      <c r="J1252" s="28"/>
      <c r="K1252" s="28"/>
      <c r="L1252" s="28"/>
      <c r="M1252" s="28"/>
      <c r="N1252" s="28"/>
      <c r="O1252" s="28"/>
    </row>
    <row r="1253" spans="3:15" x14ac:dyDescent="0.15">
      <c r="C1253" s="28"/>
      <c r="D1253" s="28"/>
      <c r="E1253" s="28"/>
      <c r="F1253" s="28"/>
      <c r="G1253" s="28"/>
      <c r="H1253" s="28"/>
      <c r="I1253" s="28"/>
      <c r="J1253" s="28"/>
      <c r="K1253" s="28"/>
      <c r="L1253" s="28"/>
      <c r="M1253" s="28"/>
      <c r="N1253" s="28"/>
      <c r="O1253" s="28"/>
    </row>
    <row r="1254" spans="3:15" x14ac:dyDescent="0.15">
      <c r="C1254" s="28"/>
      <c r="D1254" s="28"/>
      <c r="E1254" s="28"/>
      <c r="F1254" s="28"/>
      <c r="G1254" s="28"/>
      <c r="H1254" s="28"/>
      <c r="I1254" s="28"/>
      <c r="J1254" s="28"/>
      <c r="K1254" s="28"/>
      <c r="L1254" s="28"/>
      <c r="M1254" s="28"/>
      <c r="N1254" s="28"/>
      <c r="O1254" s="28"/>
    </row>
    <row r="1255" spans="3:15" x14ac:dyDescent="0.15">
      <c r="C1255" s="28"/>
      <c r="D1255" s="28"/>
      <c r="E1255" s="28"/>
      <c r="F1255" s="28"/>
      <c r="G1255" s="28"/>
      <c r="H1255" s="28"/>
      <c r="I1255" s="28"/>
      <c r="J1255" s="28"/>
      <c r="K1255" s="28"/>
      <c r="L1255" s="28"/>
      <c r="M1255" s="28"/>
      <c r="N1255" s="28"/>
      <c r="O1255" s="28"/>
    </row>
    <row r="1256" spans="3:15" x14ac:dyDescent="0.15">
      <c r="C1256" s="28"/>
      <c r="D1256" s="28"/>
      <c r="E1256" s="28"/>
      <c r="F1256" s="28"/>
      <c r="G1256" s="28"/>
      <c r="H1256" s="28"/>
      <c r="I1256" s="28"/>
      <c r="J1256" s="28"/>
      <c r="K1256" s="28"/>
      <c r="L1256" s="28"/>
      <c r="M1256" s="28"/>
      <c r="N1256" s="28"/>
      <c r="O1256" s="28"/>
    </row>
    <row r="1257" spans="3:15" x14ac:dyDescent="0.15">
      <c r="C1257" s="28"/>
      <c r="D1257" s="28"/>
      <c r="E1257" s="28"/>
      <c r="F1257" s="28"/>
      <c r="G1257" s="28"/>
      <c r="H1257" s="28"/>
      <c r="I1257" s="28"/>
      <c r="J1257" s="28"/>
      <c r="K1257" s="28"/>
      <c r="L1257" s="28"/>
      <c r="M1257" s="28"/>
      <c r="N1257" s="28"/>
      <c r="O1257" s="28"/>
    </row>
    <row r="1258" spans="3:15" x14ac:dyDescent="0.15">
      <c r="C1258" s="28"/>
      <c r="D1258" s="28"/>
      <c r="E1258" s="28"/>
      <c r="F1258" s="28"/>
      <c r="G1258" s="28"/>
      <c r="H1258" s="28"/>
      <c r="I1258" s="28"/>
      <c r="J1258" s="28"/>
      <c r="K1258" s="28"/>
      <c r="L1258" s="28"/>
      <c r="M1258" s="28"/>
      <c r="N1258" s="28"/>
      <c r="O1258" s="28"/>
    </row>
    <row r="1259" spans="3:15" x14ac:dyDescent="0.15">
      <c r="C1259" s="28"/>
      <c r="D1259" s="28"/>
      <c r="E1259" s="28"/>
      <c r="F1259" s="28"/>
      <c r="G1259" s="28"/>
      <c r="H1259" s="28"/>
      <c r="I1259" s="28"/>
      <c r="J1259" s="28"/>
      <c r="K1259" s="28"/>
      <c r="L1259" s="28"/>
      <c r="M1259" s="28"/>
      <c r="N1259" s="28"/>
      <c r="O1259" s="28"/>
    </row>
    <row r="1260" spans="3:15" x14ac:dyDescent="0.15">
      <c r="C1260" s="28"/>
      <c r="D1260" s="28"/>
      <c r="E1260" s="28"/>
      <c r="F1260" s="28"/>
      <c r="G1260" s="28"/>
      <c r="H1260" s="28"/>
      <c r="I1260" s="28"/>
      <c r="J1260" s="28"/>
      <c r="K1260" s="28"/>
      <c r="L1260" s="28"/>
      <c r="M1260" s="28"/>
      <c r="N1260" s="28"/>
      <c r="O1260" s="28"/>
    </row>
    <row r="1261" spans="3:15" x14ac:dyDescent="0.15">
      <c r="C1261" s="28"/>
      <c r="D1261" s="28"/>
      <c r="E1261" s="28"/>
      <c r="F1261" s="28"/>
      <c r="G1261" s="28"/>
      <c r="H1261" s="28"/>
      <c r="I1261" s="28"/>
      <c r="J1261" s="28"/>
      <c r="K1261" s="28"/>
      <c r="L1261" s="28"/>
      <c r="M1261" s="28"/>
      <c r="N1261" s="28"/>
      <c r="O1261" s="28"/>
    </row>
    <row r="1262" spans="3:15" x14ac:dyDescent="0.15">
      <c r="C1262" s="28"/>
      <c r="D1262" s="28"/>
      <c r="E1262" s="28"/>
      <c r="F1262" s="28"/>
      <c r="G1262" s="28"/>
      <c r="H1262" s="28"/>
      <c r="I1262" s="28"/>
      <c r="J1262" s="28"/>
      <c r="K1262" s="28"/>
      <c r="L1262" s="28"/>
      <c r="M1262" s="28"/>
      <c r="N1262" s="28"/>
      <c r="O1262" s="28"/>
    </row>
    <row r="1263" spans="3:15" x14ac:dyDescent="0.15">
      <c r="C1263" s="28"/>
      <c r="D1263" s="28"/>
      <c r="E1263" s="28"/>
      <c r="F1263" s="28"/>
      <c r="G1263" s="28"/>
      <c r="H1263" s="28"/>
      <c r="I1263" s="28"/>
      <c r="J1263" s="28"/>
      <c r="K1263" s="28"/>
      <c r="L1263" s="28"/>
      <c r="M1263" s="28"/>
      <c r="N1263" s="28"/>
      <c r="O1263" s="28"/>
    </row>
    <row r="1264" spans="3:15" x14ac:dyDescent="0.15">
      <c r="C1264" s="28"/>
      <c r="D1264" s="28"/>
      <c r="E1264" s="28"/>
      <c r="F1264" s="28"/>
      <c r="G1264" s="28"/>
      <c r="H1264" s="28"/>
      <c r="I1264" s="28"/>
      <c r="J1264" s="28"/>
      <c r="K1264" s="28"/>
      <c r="L1264" s="28"/>
      <c r="M1264" s="28"/>
      <c r="N1264" s="28"/>
      <c r="O1264" s="28"/>
    </row>
    <row r="1265" spans="3:15" x14ac:dyDescent="0.15">
      <c r="C1265" s="28"/>
      <c r="D1265" s="28"/>
      <c r="E1265" s="28"/>
      <c r="F1265" s="28"/>
      <c r="G1265" s="28"/>
      <c r="H1265" s="28"/>
      <c r="I1265" s="28"/>
      <c r="J1265" s="28"/>
      <c r="K1265" s="28"/>
      <c r="L1265" s="28"/>
      <c r="M1265" s="28"/>
      <c r="N1265" s="28"/>
      <c r="O1265" s="28"/>
    </row>
    <row r="1266" spans="3:15" x14ac:dyDescent="0.15">
      <c r="C1266" s="28"/>
      <c r="D1266" s="28"/>
      <c r="E1266" s="28"/>
      <c r="F1266" s="28"/>
      <c r="G1266" s="28"/>
      <c r="H1266" s="28"/>
      <c r="I1266" s="28"/>
      <c r="J1266" s="28"/>
      <c r="K1266" s="28"/>
      <c r="L1266" s="28"/>
      <c r="M1266" s="28"/>
      <c r="N1266" s="28"/>
      <c r="O1266" s="28"/>
    </row>
    <row r="1267" spans="3:15" x14ac:dyDescent="0.15">
      <c r="C1267" s="28"/>
      <c r="D1267" s="28"/>
      <c r="E1267" s="28"/>
      <c r="F1267" s="28"/>
      <c r="G1267" s="28"/>
      <c r="H1267" s="28"/>
      <c r="I1267" s="28"/>
      <c r="J1267" s="28"/>
      <c r="K1267" s="28"/>
      <c r="L1267" s="28"/>
      <c r="M1267" s="28"/>
      <c r="N1267" s="28"/>
      <c r="O1267" s="28"/>
    </row>
    <row r="1268" spans="3:15" x14ac:dyDescent="0.15">
      <c r="C1268" s="28"/>
      <c r="D1268" s="28"/>
      <c r="E1268" s="28"/>
      <c r="F1268" s="28"/>
      <c r="G1268" s="28"/>
      <c r="H1268" s="28"/>
      <c r="I1268" s="28"/>
      <c r="J1268" s="28"/>
      <c r="K1268" s="28"/>
      <c r="L1268" s="28"/>
      <c r="M1268" s="28"/>
      <c r="N1268" s="28"/>
      <c r="O1268" s="28"/>
    </row>
    <row r="1269" spans="3:15" x14ac:dyDescent="0.15">
      <c r="C1269" s="28"/>
      <c r="D1269" s="28"/>
      <c r="E1269" s="28"/>
      <c r="F1269" s="28"/>
      <c r="G1269" s="28"/>
      <c r="H1269" s="28"/>
      <c r="I1269" s="28"/>
      <c r="J1269" s="28"/>
      <c r="K1269" s="28"/>
      <c r="L1269" s="28"/>
      <c r="M1269" s="28"/>
      <c r="N1269" s="28"/>
      <c r="O1269" s="28"/>
    </row>
    <row r="1270" spans="3:15" x14ac:dyDescent="0.15">
      <c r="C1270" s="28"/>
      <c r="D1270" s="28"/>
      <c r="E1270" s="28"/>
      <c r="F1270" s="28"/>
      <c r="G1270" s="28"/>
      <c r="H1270" s="28"/>
      <c r="I1270" s="28"/>
      <c r="J1270" s="28"/>
      <c r="K1270" s="28"/>
      <c r="L1270" s="28"/>
      <c r="M1270" s="28"/>
      <c r="N1270" s="28"/>
      <c r="O1270" s="28"/>
    </row>
    <row r="1271" spans="3:15" x14ac:dyDescent="0.15">
      <c r="C1271" s="28"/>
      <c r="D1271" s="28"/>
      <c r="E1271" s="28"/>
      <c r="F1271" s="28"/>
      <c r="G1271" s="28"/>
      <c r="H1271" s="28"/>
      <c r="I1271" s="28"/>
      <c r="J1271" s="28"/>
      <c r="K1271" s="28"/>
      <c r="L1271" s="28"/>
      <c r="M1271" s="28"/>
      <c r="N1271" s="28"/>
      <c r="O1271" s="28"/>
    </row>
    <row r="1272" spans="3:15" x14ac:dyDescent="0.15">
      <c r="C1272" s="28"/>
      <c r="D1272" s="28"/>
      <c r="E1272" s="28"/>
      <c r="F1272" s="28"/>
      <c r="G1272" s="28"/>
      <c r="H1272" s="28"/>
      <c r="I1272" s="28"/>
      <c r="J1272" s="28"/>
      <c r="K1272" s="28"/>
      <c r="L1272" s="28"/>
      <c r="M1272" s="28"/>
      <c r="N1272" s="28"/>
      <c r="O1272" s="28"/>
    </row>
    <row r="1273" spans="3:15" x14ac:dyDescent="0.15">
      <c r="C1273" s="28"/>
      <c r="D1273" s="28"/>
      <c r="E1273" s="28"/>
      <c r="F1273" s="28"/>
      <c r="G1273" s="28"/>
      <c r="H1273" s="28"/>
      <c r="I1273" s="28"/>
      <c r="J1273" s="28"/>
      <c r="K1273" s="28"/>
      <c r="L1273" s="28"/>
      <c r="M1273" s="28"/>
      <c r="N1273" s="28"/>
      <c r="O1273" s="28"/>
    </row>
    <row r="1274" spans="3:15" x14ac:dyDescent="0.15">
      <c r="C1274" s="28"/>
      <c r="D1274" s="28"/>
      <c r="E1274" s="28"/>
      <c r="F1274" s="28"/>
      <c r="G1274" s="28"/>
      <c r="H1274" s="28"/>
      <c r="I1274" s="28"/>
      <c r="J1274" s="28"/>
      <c r="K1274" s="28"/>
      <c r="L1274" s="28"/>
      <c r="M1274" s="28"/>
      <c r="N1274" s="28"/>
      <c r="O1274" s="28"/>
    </row>
    <row r="1275" spans="3:15" x14ac:dyDescent="0.15">
      <c r="C1275" s="28"/>
      <c r="D1275" s="28"/>
      <c r="E1275" s="28"/>
      <c r="F1275" s="28"/>
      <c r="G1275" s="28"/>
      <c r="H1275" s="28"/>
      <c r="I1275" s="28"/>
      <c r="J1275" s="28"/>
      <c r="K1275" s="28"/>
      <c r="L1275" s="28"/>
      <c r="M1275" s="28"/>
      <c r="N1275" s="28"/>
      <c r="O1275" s="28"/>
    </row>
    <row r="1276" spans="3:15" x14ac:dyDescent="0.15">
      <c r="C1276" s="28"/>
      <c r="D1276" s="28"/>
      <c r="E1276" s="28"/>
      <c r="F1276" s="28"/>
      <c r="G1276" s="28"/>
      <c r="H1276" s="28"/>
      <c r="I1276" s="28"/>
      <c r="J1276" s="28"/>
      <c r="K1276" s="28"/>
      <c r="L1276" s="28"/>
      <c r="M1276" s="28"/>
      <c r="N1276" s="28"/>
      <c r="O1276" s="28"/>
    </row>
    <row r="1277" spans="3:15" x14ac:dyDescent="0.15">
      <c r="C1277" s="28"/>
      <c r="D1277" s="28"/>
      <c r="E1277" s="28"/>
      <c r="F1277" s="28"/>
      <c r="G1277" s="28"/>
      <c r="H1277" s="28"/>
      <c r="I1277" s="28"/>
      <c r="J1277" s="28"/>
      <c r="K1277" s="28"/>
      <c r="L1277" s="28"/>
      <c r="M1277" s="28"/>
      <c r="N1277" s="28"/>
      <c r="O1277" s="28"/>
    </row>
    <row r="1278" spans="3:15" x14ac:dyDescent="0.15">
      <c r="C1278" s="28"/>
      <c r="D1278" s="28"/>
      <c r="E1278" s="28"/>
      <c r="F1278" s="28"/>
      <c r="G1278" s="28"/>
      <c r="H1278" s="28"/>
      <c r="I1278" s="28"/>
      <c r="J1278" s="28"/>
      <c r="K1278" s="28"/>
      <c r="L1278" s="28"/>
      <c r="M1278" s="28"/>
      <c r="N1278" s="28"/>
      <c r="O1278" s="28"/>
    </row>
    <row r="1279" spans="3:15" x14ac:dyDescent="0.15">
      <c r="C1279" s="28"/>
      <c r="D1279" s="28"/>
      <c r="E1279" s="28"/>
      <c r="F1279" s="28"/>
      <c r="G1279" s="28"/>
      <c r="H1279" s="28"/>
      <c r="I1279" s="28"/>
      <c r="J1279" s="28"/>
      <c r="K1279" s="28"/>
      <c r="L1279" s="28"/>
      <c r="M1279" s="28"/>
      <c r="N1279" s="28"/>
      <c r="O1279" s="28"/>
    </row>
    <row r="1280" spans="3:15" x14ac:dyDescent="0.15">
      <c r="C1280" s="28"/>
      <c r="D1280" s="28"/>
      <c r="E1280" s="28"/>
      <c r="F1280" s="28"/>
      <c r="G1280" s="28"/>
      <c r="H1280" s="28"/>
      <c r="I1280" s="28"/>
      <c r="J1280" s="28"/>
      <c r="K1280" s="28"/>
      <c r="L1280" s="28"/>
      <c r="M1280" s="28"/>
      <c r="N1280" s="28"/>
      <c r="O1280" s="28"/>
    </row>
    <row r="1281" spans="3:15" x14ac:dyDescent="0.15">
      <c r="C1281" s="28"/>
      <c r="D1281" s="28"/>
      <c r="E1281" s="28"/>
      <c r="F1281" s="28"/>
      <c r="G1281" s="28"/>
      <c r="H1281" s="28"/>
      <c r="I1281" s="28"/>
      <c r="J1281" s="28"/>
      <c r="K1281" s="28"/>
      <c r="L1281" s="28"/>
      <c r="M1281" s="28"/>
      <c r="N1281" s="28"/>
      <c r="O1281" s="28"/>
    </row>
    <row r="1282" spans="3:15" x14ac:dyDescent="0.15">
      <c r="C1282" s="28"/>
      <c r="D1282" s="28"/>
      <c r="E1282" s="28"/>
      <c r="F1282" s="28"/>
      <c r="G1282" s="28"/>
      <c r="H1282" s="28"/>
      <c r="I1282" s="28"/>
      <c r="J1282" s="28"/>
      <c r="K1282" s="28"/>
      <c r="L1282" s="28"/>
      <c r="M1282" s="28"/>
      <c r="N1282" s="28"/>
      <c r="O1282" s="28"/>
    </row>
    <row r="1283" spans="3:15" x14ac:dyDescent="0.15">
      <c r="C1283" s="28"/>
      <c r="D1283" s="28"/>
      <c r="E1283" s="28"/>
      <c r="F1283" s="28"/>
      <c r="G1283" s="28"/>
      <c r="H1283" s="28"/>
      <c r="I1283" s="28"/>
      <c r="J1283" s="28"/>
      <c r="K1283" s="28"/>
      <c r="L1283" s="28"/>
      <c r="M1283" s="28"/>
      <c r="N1283" s="28"/>
      <c r="O1283" s="28"/>
    </row>
    <row r="1284" spans="3:15" x14ac:dyDescent="0.15">
      <c r="C1284" s="28"/>
      <c r="D1284" s="28"/>
      <c r="E1284" s="28"/>
      <c r="F1284" s="28"/>
      <c r="G1284" s="28"/>
      <c r="H1284" s="28"/>
      <c r="I1284" s="28"/>
      <c r="J1284" s="28"/>
      <c r="K1284" s="28"/>
      <c r="L1284" s="28"/>
      <c r="M1284" s="28"/>
      <c r="N1284" s="28"/>
      <c r="O1284" s="28"/>
    </row>
    <row r="1285" spans="3:15" x14ac:dyDescent="0.15">
      <c r="C1285" s="28"/>
      <c r="D1285" s="28"/>
      <c r="E1285" s="28"/>
      <c r="F1285" s="28"/>
      <c r="G1285" s="28"/>
      <c r="H1285" s="28"/>
      <c r="I1285" s="28"/>
      <c r="J1285" s="28"/>
      <c r="K1285" s="28"/>
      <c r="L1285" s="28"/>
      <c r="M1285" s="28"/>
      <c r="N1285" s="28"/>
      <c r="O1285" s="28"/>
    </row>
    <row r="1286" spans="3:15" x14ac:dyDescent="0.15">
      <c r="C1286" s="28"/>
      <c r="D1286" s="28"/>
      <c r="E1286" s="28"/>
      <c r="F1286" s="28"/>
      <c r="G1286" s="28"/>
      <c r="H1286" s="28"/>
      <c r="I1286" s="28"/>
      <c r="J1286" s="28"/>
      <c r="K1286" s="28"/>
      <c r="L1286" s="28"/>
      <c r="M1286" s="28"/>
      <c r="N1286" s="28"/>
      <c r="O1286" s="28"/>
    </row>
    <row r="1287" spans="3:15" x14ac:dyDescent="0.15">
      <c r="C1287" s="28"/>
      <c r="D1287" s="28"/>
      <c r="E1287" s="28"/>
      <c r="F1287" s="28"/>
      <c r="G1287" s="28"/>
      <c r="H1287" s="28"/>
      <c r="I1287" s="28"/>
      <c r="J1287" s="28"/>
      <c r="K1287" s="28"/>
      <c r="L1287" s="28"/>
      <c r="M1287" s="28"/>
      <c r="N1287" s="28"/>
      <c r="O1287" s="28"/>
    </row>
    <row r="1288" spans="3:15" x14ac:dyDescent="0.15">
      <c r="C1288" s="28"/>
      <c r="D1288" s="28"/>
      <c r="E1288" s="28"/>
      <c r="F1288" s="28"/>
      <c r="G1288" s="28"/>
      <c r="H1288" s="28"/>
      <c r="I1288" s="28"/>
      <c r="J1288" s="28"/>
      <c r="K1288" s="28"/>
      <c r="L1288" s="28"/>
      <c r="M1288" s="28"/>
      <c r="N1288" s="28"/>
      <c r="O1288" s="28"/>
    </row>
    <row r="1289" spans="3:15" x14ac:dyDescent="0.15">
      <c r="C1289" s="28"/>
      <c r="D1289" s="28"/>
      <c r="E1289" s="28"/>
      <c r="F1289" s="28"/>
      <c r="G1289" s="28"/>
      <c r="H1289" s="28"/>
      <c r="I1289" s="28"/>
      <c r="J1289" s="28"/>
      <c r="K1289" s="28"/>
      <c r="L1289" s="28"/>
      <c r="M1289" s="28"/>
      <c r="N1289" s="28"/>
      <c r="O1289" s="28"/>
    </row>
    <row r="1290" spans="3:15" x14ac:dyDescent="0.15">
      <c r="C1290" s="28"/>
      <c r="D1290" s="28"/>
      <c r="E1290" s="28"/>
      <c r="F1290" s="28"/>
      <c r="G1290" s="28"/>
      <c r="H1290" s="28"/>
      <c r="I1290" s="28"/>
      <c r="J1290" s="28"/>
      <c r="K1290" s="28"/>
      <c r="L1290" s="28"/>
      <c r="M1290" s="28"/>
      <c r="N1290" s="28"/>
      <c r="O1290" s="28"/>
    </row>
    <row r="1291" spans="3:15" x14ac:dyDescent="0.15">
      <c r="C1291" s="28"/>
      <c r="D1291" s="28"/>
      <c r="E1291" s="28"/>
      <c r="F1291" s="28"/>
      <c r="G1291" s="28"/>
      <c r="H1291" s="28"/>
      <c r="I1291" s="28"/>
      <c r="J1291" s="28"/>
      <c r="K1291" s="28"/>
      <c r="L1291" s="28"/>
      <c r="M1291" s="28"/>
      <c r="N1291" s="28"/>
      <c r="O1291" s="28"/>
    </row>
    <row r="1292" spans="3:15" x14ac:dyDescent="0.15">
      <c r="C1292" s="28"/>
      <c r="D1292" s="28"/>
      <c r="E1292" s="28"/>
      <c r="F1292" s="28"/>
      <c r="G1292" s="28"/>
      <c r="H1292" s="28"/>
      <c r="I1292" s="28"/>
      <c r="J1292" s="28"/>
      <c r="K1292" s="28"/>
      <c r="L1292" s="28"/>
      <c r="M1292" s="28"/>
      <c r="N1292" s="28"/>
      <c r="O1292" s="28"/>
    </row>
    <row r="1293" spans="3:15" x14ac:dyDescent="0.15">
      <c r="C1293" s="28"/>
      <c r="D1293" s="28"/>
      <c r="E1293" s="28"/>
      <c r="F1293" s="28"/>
      <c r="G1293" s="28"/>
      <c r="H1293" s="28"/>
      <c r="I1293" s="28"/>
      <c r="J1293" s="28"/>
      <c r="K1293" s="28"/>
      <c r="L1293" s="28"/>
      <c r="M1293" s="28"/>
      <c r="N1293" s="28"/>
      <c r="O1293" s="28"/>
    </row>
    <row r="1294" spans="3:15" x14ac:dyDescent="0.15">
      <c r="C1294" s="28"/>
      <c r="D1294" s="28"/>
      <c r="E1294" s="28"/>
      <c r="F1294" s="28"/>
      <c r="G1294" s="28"/>
      <c r="H1294" s="28"/>
      <c r="I1294" s="28"/>
      <c r="J1294" s="28"/>
      <c r="K1294" s="28"/>
      <c r="L1294" s="28"/>
      <c r="M1294" s="28"/>
      <c r="N1294" s="28"/>
      <c r="O1294" s="28"/>
    </row>
    <row r="1295" spans="3:15" x14ac:dyDescent="0.15">
      <c r="C1295" s="28"/>
      <c r="D1295" s="28"/>
      <c r="E1295" s="28"/>
      <c r="F1295" s="28"/>
      <c r="G1295" s="28"/>
      <c r="H1295" s="28"/>
      <c r="I1295" s="28"/>
      <c r="J1295" s="28"/>
      <c r="K1295" s="28"/>
      <c r="L1295" s="28"/>
      <c r="M1295" s="28"/>
      <c r="N1295" s="28"/>
      <c r="O1295" s="28"/>
    </row>
    <row r="1296" spans="3:15" x14ac:dyDescent="0.15">
      <c r="C1296" s="28"/>
      <c r="D1296" s="28"/>
      <c r="E1296" s="28"/>
      <c r="F1296" s="28"/>
      <c r="G1296" s="28"/>
      <c r="H1296" s="28"/>
      <c r="I1296" s="28"/>
      <c r="J1296" s="28"/>
      <c r="K1296" s="28"/>
      <c r="L1296" s="28"/>
      <c r="M1296" s="28"/>
      <c r="N1296" s="28"/>
      <c r="O1296" s="28"/>
    </row>
    <row r="1297" spans="3:15" x14ac:dyDescent="0.15">
      <c r="C1297" s="28"/>
      <c r="D1297" s="28"/>
      <c r="E1297" s="28"/>
      <c r="F1297" s="28"/>
      <c r="G1297" s="28"/>
      <c r="H1297" s="28"/>
      <c r="I1297" s="28"/>
      <c r="J1297" s="28"/>
      <c r="K1297" s="28"/>
      <c r="L1297" s="28"/>
      <c r="M1297" s="28"/>
      <c r="N1297" s="28"/>
      <c r="O1297" s="28"/>
    </row>
    <row r="1298" spans="3:15" x14ac:dyDescent="0.15">
      <c r="C1298" s="28"/>
      <c r="D1298" s="28"/>
      <c r="E1298" s="28"/>
      <c r="F1298" s="28"/>
      <c r="G1298" s="28"/>
      <c r="H1298" s="28"/>
      <c r="I1298" s="28"/>
      <c r="J1298" s="28"/>
      <c r="K1298" s="28"/>
      <c r="L1298" s="28"/>
      <c r="M1298" s="28"/>
      <c r="N1298" s="28"/>
      <c r="O1298" s="28"/>
    </row>
    <row r="1299" spans="3:15" x14ac:dyDescent="0.15">
      <c r="C1299" s="28"/>
      <c r="D1299" s="28"/>
      <c r="E1299" s="28"/>
      <c r="F1299" s="28"/>
      <c r="G1299" s="28"/>
      <c r="H1299" s="28"/>
      <c r="I1299" s="28"/>
      <c r="J1299" s="28"/>
      <c r="K1299" s="28"/>
      <c r="L1299" s="28"/>
      <c r="M1299" s="28"/>
      <c r="N1299" s="28"/>
      <c r="O1299" s="28"/>
    </row>
    <row r="1300" spans="3:15" x14ac:dyDescent="0.15">
      <c r="C1300" s="28"/>
      <c r="D1300" s="28"/>
      <c r="E1300" s="28"/>
      <c r="F1300" s="28"/>
      <c r="G1300" s="28"/>
      <c r="H1300" s="28"/>
      <c r="I1300" s="28"/>
      <c r="J1300" s="28"/>
      <c r="K1300" s="28"/>
      <c r="L1300" s="28"/>
      <c r="M1300" s="28"/>
      <c r="N1300" s="28"/>
      <c r="O1300" s="28"/>
    </row>
    <row r="1301" spans="3:15" x14ac:dyDescent="0.15">
      <c r="C1301" s="28"/>
      <c r="D1301" s="28"/>
      <c r="E1301" s="28"/>
      <c r="F1301" s="28"/>
      <c r="G1301" s="28"/>
      <c r="H1301" s="28"/>
      <c r="I1301" s="28"/>
      <c r="J1301" s="28"/>
      <c r="K1301" s="28"/>
      <c r="L1301" s="28"/>
      <c r="M1301" s="28"/>
      <c r="N1301" s="28"/>
      <c r="O1301" s="28"/>
    </row>
    <row r="1302" spans="3:15" x14ac:dyDescent="0.15">
      <c r="C1302" s="28"/>
      <c r="D1302" s="28"/>
      <c r="E1302" s="28"/>
      <c r="F1302" s="28"/>
      <c r="G1302" s="28"/>
      <c r="H1302" s="28"/>
      <c r="I1302" s="28"/>
      <c r="J1302" s="28"/>
      <c r="K1302" s="28"/>
      <c r="L1302" s="28"/>
      <c r="M1302" s="28"/>
      <c r="N1302" s="28"/>
      <c r="O1302" s="28"/>
    </row>
    <row r="1303" spans="3:15" x14ac:dyDescent="0.15">
      <c r="C1303" s="28"/>
      <c r="D1303" s="28"/>
      <c r="E1303" s="28"/>
      <c r="F1303" s="28"/>
      <c r="G1303" s="28"/>
      <c r="H1303" s="28"/>
      <c r="I1303" s="28"/>
      <c r="J1303" s="28"/>
      <c r="K1303" s="28"/>
      <c r="L1303" s="28"/>
      <c r="M1303" s="28"/>
      <c r="N1303" s="28"/>
      <c r="O1303" s="28"/>
    </row>
    <row r="1304" spans="3:15" x14ac:dyDescent="0.15">
      <c r="C1304" s="28"/>
      <c r="D1304" s="28"/>
      <c r="E1304" s="28"/>
      <c r="F1304" s="28"/>
      <c r="G1304" s="28"/>
      <c r="H1304" s="28"/>
      <c r="I1304" s="28"/>
      <c r="J1304" s="28"/>
      <c r="K1304" s="28"/>
      <c r="L1304" s="28"/>
      <c r="M1304" s="28"/>
      <c r="N1304" s="28"/>
      <c r="O1304" s="28"/>
    </row>
    <row r="1305" spans="3:15" x14ac:dyDescent="0.15">
      <c r="C1305" s="28"/>
      <c r="D1305" s="28"/>
      <c r="E1305" s="28"/>
      <c r="F1305" s="28"/>
      <c r="G1305" s="28"/>
      <c r="H1305" s="28"/>
      <c r="I1305" s="28"/>
      <c r="J1305" s="28"/>
      <c r="K1305" s="28"/>
      <c r="L1305" s="28"/>
      <c r="M1305" s="28"/>
      <c r="N1305" s="28"/>
      <c r="O1305" s="28"/>
    </row>
    <row r="1306" spans="3:15" x14ac:dyDescent="0.15">
      <c r="C1306" s="28"/>
      <c r="D1306" s="28"/>
      <c r="E1306" s="28"/>
      <c r="F1306" s="28"/>
      <c r="G1306" s="28"/>
      <c r="H1306" s="28"/>
      <c r="I1306" s="28"/>
      <c r="J1306" s="28"/>
      <c r="K1306" s="28"/>
      <c r="L1306" s="28"/>
      <c r="M1306" s="28"/>
      <c r="N1306" s="28"/>
      <c r="O1306" s="28"/>
    </row>
    <row r="1307" spans="3:15" x14ac:dyDescent="0.15">
      <c r="C1307" s="28"/>
      <c r="D1307" s="28"/>
      <c r="E1307" s="28"/>
      <c r="F1307" s="28"/>
      <c r="G1307" s="28"/>
      <c r="H1307" s="28"/>
      <c r="I1307" s="28"/>
      <c r="J1307" s="28"/>
      <c r="K1307" s="28"/>
      <c r="L1307" s="28"/>
      <c r="M1307" s="28"/>
      <c r="N1307" s="28"/>
      <c r="O1307" s="28"/>
    </row>
    <row r="1308" spans="3:15" x14ac:dyDescent="0.15">
      <c r="C1308" s="28"/>
      <c r="D1308" s="28"/>
      <c r="E1308" s="28"/>
      <c r="F1308" s="28"/>
      <c r="G1308" s="28"/>
      <c r="H1308" s="28"/>
      <c r="I1308" s="28"/>
      <c r="J1308" s="28"/>
      <c r="K1308" s="28"/>
      <c r="L1308" s="28"/>
      <c r="M1308" s="28"/>
      <c r="N1308" s="28"/>
      <c r="O1308" s="28"/>
    </row>
    <row r="1309" spans="3:15" x14ac:dyDescent="0.15">
      <c r="C1309" s="28"/>
      <c r="D1309" s="28"/>
      <c r="E1309" s="28"/>
      <c r="F1309" s="28"/>
      <c r="G1309" s="28"/>
      <c r="H1309" s="28"/>
      <c r="I1309" s="28"/>
      <c r="J1309" s="28"/>
      <c r="K1309" s="28"/>
      <c r="L1309" s="28"/>
      <c r="M1309" s="28"/>
      <c r="N1309" s="28"/>
      <c r="O1309" s="28"/>
    </row>
    <row r="1310" spans="3:15" x14ac:dyDescent="0.15">
      <c r="C1310" s="28"/>
      <c r="D1310" s="28"/>
      <c r="E1310" s="28"/>
      <c r="F1310" s="28"/>
      <c r="G1310" s="28"/>
      <c r="H1310" s="28"/>
      <c r="I1310" s="28"/>
      <c r="J1310" s="28"/>
      <c r="K1310" s="28"/>
      <c r="L1310" s="28"/>
      <c r="M1310" s="28"/>
      <c r="N1310" s="28"/>
      <c r="O1310" s="28"/>
    </row>
    <row r="1311" spans="3:15" x14ac:dyDescent="0.15">
      <c r="C1311" s="28"/>
      <c r="D1311" s="28"/>
      <c r="E1311" s="28"/>
      <c r="F1311" s="28"/>
      <c r="G1311" s="28"/>
      <c r="H1311" s="28"/>
      <c r="I1311" s="28"/>
      <c r="J1311" s="28"/>
      <c r="K1311" s="28"/>
      <c r="L1311" s="28"/>
      <c r="M1311" s="28"/>
      <c r="N1311" s="28"/>
      <c r="O1311" s="28"/>
    </row>
    <row r="1312" spans="3:15" x14ac:dyDescent="0.15">
      <c r="C1312" s="28"/>
      <c r="D1312" s="28"/>
      <c r="E1312" s="28"/>
      <c r="F1312" s="28"/>
      <c r="G1312" s="28"/>
      <c r="H1312" s="28"/>
      <c r="I1312" s="28"/>
      <c r="J1312" s="28"/>
      <c r="K1312" s="28"/>
      <c r="L1312" s="28"/>
      <c r="M1312" s="28"/>
      <c r="N1312" s="28"/>
      <c r="O1312" s="28"/>
    </row>
    <row r="1313" spans="3:15" x14ac:dyDescent="0.15">
      <c r="C1313" s="28"/>
      <c r="D1313" s="28"/>
      <c r="E1313" s="28"/>
      <c r="F1313" s="28"/>
      <c r="G1313" s="28"/>
      <c r="H1313" s="28"/>
      <c r="I1313" s="28"/>
      <c r="J1313" s="28"/>
      <c r="K1313" s="28"/>
      <c r="L1313" s="28"/>
      <c r="M1313" s="28"/>
      <c r="N1313" s="28"/>
      <c r="O1313" s="28"/>
    </row>
    <row r="1314" spans="3:15" x14ac:dyDescent="0.15">
      <c r="C1314" s="28"/>
      <c r="D1314" s="28"/>
      <c r="E1314" s="28"/>
      <c r="F1314" s="28"/>
      <c r="G1314" s="28"/>
      <c r="H1314" s="28"/>
      <c r="I1314" s="28"/>
      <c r="J1314" s="28"/>
      <c r="K1314" s="28"/>
      <c r="L1314" s="28"/>
      <c r="M1314" s="28"/>
      <c r="N1314" s="28"/>
      <c r="O1314" s="28"/>
    </row>
    <row r="1315" spans="3:15" x14ac:dyDescent="0.15">
      <c r="C1315" s="28"/>
      <c r="D1315" s="28"/>
      <c r="E1315" s="28"/>
      <c r="F1315" s="28"/>
      <c r="G1315" s="28"/>
      <c r="H1315" s="28"/>
      <c r="I1315" s="28"/>
      <c r="J1315" s="28"/>
      <c r="K1315" s="28"/>
      <c r="L1315" s="28"/>
      <c r="M1315" s="28"/>
      <c r="N1315" s="28"/>
      <c r="O1315" s="28"/>
    </row>
    <row r="1316" spans="3:15" x14ac:dyDescent="0.15">
      <c r="C1316" s="28"/>
      <c r="D1316" s="28"/>
      <c r="E1316" s="28"/>
      <c r="F1316" s="28"/>
      <c r="G1316" s="28"/>
      <c r="H1316" s="28"/>
      <c r="I1316" s="28"/>
      <c r="J1316" s="28"/>
      <c r="K1316" s="28"/>
      <c r="L1316" s="28"/>
      <c r="M1316" s="28"/>
      <c r="N1316" s="28"/>
      <c r="O1316" s="28"/>
    </row>
    <row r="1317" spans="3:15" x14ac:dyDescent="0.15">
      <c r="C1317" s="28"/>
      <c r="D1317" s="28"/>
      <c r="E1317" s="28"/>
      <c r="F1317" s="28"/>
      <c r="G1317" s="28"/>
      <c r="H1317" s="28"/>
      <c r="I1317" s="28"/>
      <c r="J1317" s="28"/>
      <c r="K1317" s="28"/>
      <c r="L1317" s="28"/>
      <c r="M1317" s="28"/>
      <c r="N1317" s="28"/>
      <c r="O1317" s="28"/>
    </row>
    <row r="1318" spans="3:15" x14ac:dyDescent="0.15">
      <c r="C1318" s="28"/>
      <c r="D1318" s="28"/>
      <c r="E1318" s="28"/>
      <c r="F1318" s="28"/>
      <c r="G1318" s="28"/>
      <c r="H1318" s="28"/>
      <c r="I1318" s="28"/>
      <c r="J1318" s="28"/>
      <c r="K1318" s="28"/>
      <c r="L1318" s="28"/>
      <c r="M1318" s="28"/>
      <c r="N1318" s="28"/>
      <c r="O1318" s="28"/>
    </row>
    <row r="1319" spans="3:15" x14ac:dyDescent="0.15">
      <c r="C1319" s="28"/>
      <c r="D1319" s="28"/>
      <c r="E1319" s="28"/>
      <c r="F1319" s="28"/>
      <c r="G1319" s="28"/>
      <c r="H1319" s="28"/>
      <c r="I1319" s="28"/>
      <c r="J1319" s="28"/>
      <c r="K1319" s="28"/>
      <c r="L1319" s="28"/>
      <c r="M1319" s="28"/>
      <c r="N1319" s="28"/>
      <c r="O1319" s="28"/>
    </row>
    <row r="1320" spans="3:15" x14ac:dyDescent="0.15">
      <c r="C1320" s="28"/>
      <c r="D1320" s="28"/>
      <c r="E1320" s="28"/>
      <c r="F1320" s="28"/>
      <c r="G1320" s="28"/>
      <c r="H1320" s="28"/>
      <c r="I1320" s="28"/>
      <c r="J1320" s="28"/>
      <c r="K1320" s="28"/>
      <c r="L1320" s="28"/>
      <c r="M1320" s="28"/>
      <c r="N1320" s="28"/>
      <c r="O1320" s="28"/>
    </row>
    <row r="1321" spans="3:15" x14ac:dyDescent="0.15">
      <c r="C1321" s="28"/>
      <c r="D1321" s="28"/>
      <c r="E1321" s="28"/>
      <c r="F1321" s="28"/>
      <c r="G1321" s="28"/>
      <c r="H1321" s="28"/>
      <c r="I1321" s="28"/>
      <c r="J1321" s="28"/>
      <c r="K1321" s="28"/>
      <c r="L1321" s="28"/>
      <c r="M1321" s="28"/>
      <c r="N1321" s="28"/>
      <c r="O1321" s="28"/>
    </row>
    <row r="1322" spans="3:15" x14ac:dyDescent="0.15">
      <c r="C1322" s="28"/>
      <c r="D1322" s="28"/>
      <c r="E1322" s="28"/>
      <c r="F1322" s="28"/>
      <c r="G1322" s="28"/>
      <c r="H1322" s="28"/>
      <c r="I1322" s="28"/>
      <c r="J1322" s="28"/>
      <c r="K1322" s="28"/>
      <c r="L1322" s="28"/>
      <c r="M1322" s="28"/>
      <c r="N1322" s="28"/>
      <c r="O1322" s="28"/>
    </row>
    <row r="1323" spans="3:15" x14ac:dyDescent="0.15">
      <c r="C1323" s="28"/>
      <c r="D1323" s="28"/>
      <c r="E1323" s="28"/>
      <c r="F1323" s="28"/>
      <c r="G1323" s="28"/>
      <c r="H1323" s="28"/>
      <c r="I1323" s="28"/>
      <c r="J1323" s="28"/>
      <c r="K1323" s="28"/>
      <c r="L1323" s="28"/>
      <c r="M1323" s="28"/>
      <c r="N1323" s="28"/>
      <c r="O1323" s="28"/>
    </row>
    <row r="1324" spans="3:15" x14ac:dyDescent="0.15">
      <c r="C1324" s="28"/>
      <c r="D1324" s="28"/>
      <c r="E1324" s="28"/>
      <c r="F1324" s="28"/>
      <c r="G1324" s="28"/>
      <c r="H1324" s="28"/>
      <c r="I1324" s="28"/>
      <c r="J1324" s="28"/>
      <c r="K1324" s="28"/>
      <c r="L1324" s="28"/>
      <c r="M1324" s="28"/>
      <c r="N1324" s="28"/>
      <c r="O1324" s="28"/>
    </row>
    <row r="1325" spans="3:15" x14ac:dyDescent="0.15">
      <c r="C1325" s="28"/>
      <c r="D1325" s="28"/>
      <c r="E1325" s="28"/>
      <c r="F1325" s="28"/>
      <c r="G1325" s="28"/>
      <c r="H1325" s="28"/>
      <c r="I1325" s="28"/>
      <c r="J1325" s="28"/>
      <c r="K1325" s="28"/>
      <c r="L1325" s="28"/>
      <c r="M1325" s="28"/>
      <c r="N1325" s="28"/>
      <c r="O1325" s="28"/>
    </row>
    <row r="1326" spans="3:15" x14ac:dyDescent="0.15">
      <c r="C1326" s="28"/>
      <c r="D1326" s="28"/>
      <c r="E1326" s="28"/>
      <c r="F1326" s="28"/>
      <c r="G1326" s="28"/>
      <c r="H1326" s="28"/>
      <c r="I1326" s="28"/>
      <c r="J1326" s="28"/>
      <c r="K1326" s="28"/>
      <c r="L1326" s="28"/>
      <c r="M1326" s="28"/>
      <c r="N1326" s="28"/>
      <c r="O1326" s="28"/>
    </row>
    <row r="1327" spans="3:15" x14ac:dyDescent="0.15">
      <c r="C1327" s="28"/>
      <c r="D1327" s="28"/>
      <c r="E1327" s="28"/>
      <c r="F1327" s="28"/>
      <c r="G1327" s="28"/>
      <c r="H1327" s="28"/>
      <c r="I1327" s="28"/>
      <c r="J1327" s="28"/>
      <c r="K1327" s="28"/>
      <c r="L1327" s="28"/>
      <c r="M1327" s="28"/>
      <c r="N1327" s="28"/>
      <c r="O1327" s="28"/>
    </row>
    <row r="1328" spans="3:15" x14ac:dyDescent="0.15">
      <c r="C1328" s="28"/>
      <c r="D1328" s="28"/>
      <c r="E1328" s="28"/>
      <c r="F1328" s="28"/>
      <c r="G1328" s="28"/>
      <c r="H1328" s="28"/>
      <c r="I1328" s="28"/>
      <c r="J1328" s="28"/>
      <c r="K1328" s="28"/>
      <c r="L1328" s="28"/>
      <c r="M1328" s="28"/>
      <c r="N1328" s="28"/>
      <c r="O1328" s="28"/>
    </row>
    <row r="1329" spans="3:15" x14ac:dyDescent="0.15">
      <c r="C1329" s="28"/>
      <c r="D1329" s="28"/>
      <c r="E1329" s="28"/>
      <c r="F1329" s="28"/>
      <c r="G1329" s="28"/>
      <c r="H1329" s="28"/>
      <c r="I1329" s="28"/>
      <c r="J1329" s="28"/>
      <c r="K1329" s="28"/>
      <c r="L1329" s="28"/>
      <c r="M1329" s="28"/>
      <c r="N1329" s="28"/>
      <c r="O1329" s="28"/>
    </row>
    <row r="1330" spans="3:15" x14ac:dyDescent="0.15">
      <c r="C1330" s="28"/>
      <c r="D1330" s="28"/>
      <c r="E1330" s="28"/>
      <c r="F1330" s="28"/>
      <c r="G1330" s="28"/>
      <c r="H1330" s="28"/>
      <c r="I1330" s="28"/>
      <c r="J1330" s="28"/>
      <c r="K1330" s="28"/>
      <c r="L1330" s="28"/>
      <c r="M1330" s="28"/>
      <c r="N1330" s="28"/>
      <c r="O1330" s="28"/>
    </row>
    <row r="1331" spans="3:15" x14ac:dyDescent="0.15">
      <c r="C1331" s="28"/>
      <c r="D1331" s="28"/>
      <c r="E1331" s="28"/>
      <c r="F1331" s="28"/>
      <c r="G1331" s="28"/>
      <c r="H1331" s="28"/>
      <c r="I1331" s="28"/>
      <c r="J1331" s="28"/>
      <c r="K1331" s="28"/>
      <c r="L1331" s="28"/>
      <c r="M1331" s="28"/>
      <c r="N1331" s="28"/>
      <c r="O1331" s="28"/>
    </row>
    <row r="1332" spans="3:15" x14ac:dyDescent="0.15">
      <c r="C1332" s="28"/>
      <c r="D1332" s="28"/>
      <c r="E1332" s="28"/>
      <c r="F1332" s="28"/>
      <c r="G1332" s="28"/>
      <c r="H1332" s="28"/>
      <c r="I1332" s="28"/>
      <c r="J1332" s="28"/>
      <c r="K1332" s="28"/>
      <c r="L1332" s="28"/>
      <c r="M1332" s="28"/>
      <c r="N1332" s="28"/>
      <c r="O1332" s="28"/>
    </row>
    <row r="1333" spans="3:15" x14ac:dyDescent="0.15">
      <c r="C1333" s="28"/>
      <c r="D1333" s="28"/>
      <c r="E1333" s="28"/>
      <c r="F1333" s="28"/>
      <c r="G1333" s="28"/>
      <c r="H1333" s="28"/>
      <c r="I1333" s="28"/>
      <c r="J1333" s="28"/>
      <c r="K1333" s="28"/>
      <c r="L1333" s="28"/>
      <c r="M1333" s="28"/>
      <c r="N1333" s="28"/>
      <c r="O1333" s="28"/>
    </row>
    <row r="1334" spans="3:15" x14ac:dyDescent="0.15">
      <c r="C1334" s="28"/>
      <c r="D1334" s="28"/>
      <c r="E1334" s="28"/>
      <c r="F1334" s="28"/>
      <c r="G1334" s="28"/>
      <c r="H1334" s="28"/>
      <c r="I1334" s="28"/>
      <c r="J1334" s="28"/>
      <c r="K1334" s="28"/>
      <c r="L1334" s="28"/>
      <c r="M1334" s="28"/>
      <c r="N1334" s="28"/>
      <c r="O1334" s="28"/>
    </row>
    <row r="1335" spans="3:15" x14ac:dyDescent="0.15">
      <c r="C1335" s="28"/>
      <c r="D1335" s="28"/>
      <c r="E1335" s="28"/>
      <c r="F1335" s="28"/>
      <c r="G1335" s="28"/>
      <c r="H1335" s="28"/>
      <c r="I1335" s="28"/>
      <c r="J1335" s="28"/>
      <c r="K1335" s="28"/>
      <c r="L1335" s="28"/>
      <c r="M1335" s="28"/>
      <c r="N1335" s="28"/>
      <c r="O1335" s="28"/>
    </row>
    <row r="1336" spans="3:15" x14ac:dyDescent="0.15">
      <c r="C1336" s="28"/>
      <c r="D1336" s="28"/>
      <c r="E1336" s="28"/>
      <c r="F1336" s="28"/>
      <c r="G1336" s="28"/>
      <c r="H1336" s="28"/>
      <c r="I1336" s="28"/>
      <c r="J1336" s="28"/>
      <c r="K1336" s="28"/>
      <c r="L1336" s="28"/>
      <c r="M1336" s="28"/>
      <c r="N1336" s="28"/>
      <c r="O1336" s="28"/>
    </row>
    <row r="1337" spans="3:15" x14ac:dyDescent="0.15">
      <c r="C1337" s="28"/>
      <c r="D1337" s="28"/>
      <c r="E1337" s="28"/>
      <c r="F1337" s="28"/>
      <c r="G1337" s="28"/>
      <c r="H1337" s="28"/>
      <c r="I1337" s="28"/>
      <c r="J1337" s="28"/>
      <c r="K1337" s="28"/>
      <c r="L1337" s="28"/>
      <c r="M1337" s="28"/>
      <c r="N1337" s="28"/>
      <c r="O1337" s="28"/>
    </row>
    <row r="1338" spans="3:15" x14ac:dyDescent="0.15">
      <c r="C1338" s="28"/>
      <c r="D1338" s="28"/>
      <c r="E1338" s="28"/>
      <c r="F1338" s="28"/>
      <c r="G1338" s="28"/>
      <c r="H1338" s="28"/>
      <c r="I1338" s="28"/>
      <c r="J1338" s="28"/>
      <c r="K1338" s="28"/>
      <c r="L1338" s="28"/>
      <c r="M1338" s="28"/>
      <c r="N1338" s="28"/>
      <c r="O1338" s="28"/>
    </row>
    <row r="1339" spans="3:15" x14ac:dyDescent="0.15">
      <c r="C1339" s="28"/>
      <c r="D1339" s="28"/>
      <c r="E1339" s="28"/>
      <c r="F1339" s="28"/>
      <c r="G1339" s="28"/>
      <c r="H1339" s="28"/>
      <c r="I1339" s="28"/>
      <c r="J1339" s="28"/>
      <c r="K1339" s="28"/>
      <c r="L1339" s="28"/>
      <c r="M1339" s="28"/>
      <c r="N1339" s="28"/>
      <c r="O1339" s="28"/>
    </row>
    <row r="1340" spans="3:15" x14ac:dyDescent="0.15">
      <c r="C1340" s="28"/>
      <c r="D1340" s="28"/>
      <c r="E1340" s="28"/>
      <c r="F1340" s="28"/>
      <c r="G1340" s="28"/>
      <c r="H1340" s="28"/>
      <c r="I1340" s="28"/>
      <c r="J1340" s="28"/>
      <c r="K1340" s="28"/>
      <c r="L1340" s="28"/>
      <c r="M1340" s="28"/>
      <c r="N1340" s="28"/>
      <c r="O1340" s="28"/>
    </row>
    <row r="1341" spans="3:15" x14ac:dyDescent="0.15">
      <c r="C1341" s="28"/>
      <c r="D1341" s="28"/>
      <c r="E1341" s="28"/>
      <c r="F1341" s="28"/>
      <c r="G1341" s="28"/>
      <c r="H1341" s="28"/>
      <c r="I1341" s="28"/>
      <c r="J1341" s="28"/>
      <c r="K1341" s="28"/>
      <c r="L1341" s="28"/>
      <c r="M1341" s="28"/>
      <c r="N1341" s="28"/>
      <c r="O1341" s="28"/>
    </row>
    <row r="1342" spans="3:15" x14ac:dyDescent="0.15">
      <c r="C1342" s="28"/>
      <c r="D1342" s="28"/>
      <c r="E1342" s="28"/>
      <c r="F1342" s="28"/>
      <c r="G1342" s="28"/>
      <c r="H1342" s="28"/>
      <c r="I1342" s="28"/>
      <c r="J1342" s="28"/>
      <c r="K1342" s="28"/>
      <c r="L1342" s="28"/>
      <c r="M1342" s="28"/>
      <c r="N1342" s="28"/>
      <c r="O1342" s="28"/>
    </row>
    <row r="1343" spans="3:15" x14ac:dyDescent="0.15">
      <c r="C1343" s="28"/>
      <c r="D1343" s="28"/>
      <c r="E1343" s="28"/>
      <c r="F1343" s="28"/>
      <c r="G1343" s="28"/>
      <c r="H1343" s="28"/>
      <c r="I1343" s="28"/>
      <c r="J1343" s="28"/>
      <c r="K1343" s="28"/>
      <c r="L1343" s="28"/>
      <c r="M1343" s="28"/>
      <c r="N1343" s="28"/>
      <c r="O1343" s="28"/>
    </row>
    <row r="1344" spans="3:15" x14ac:dyDescent="0.15">
      <c r="C1344" s="28"/>
      <c r="D1344" s="28"/>
      <c r="E1344" s="28"/>
      <c r="F1344" s="28"/>
      <c r="G1344" s="28"/>
      <c r="H1344" s="28"/>
      <c r="I1344" s="28"/>
      <c r="J1344" s="28"/>
      <c r="K1344" s="28"/>
      <c r="L1344" s="28"/>
      <c r="M1344" s="28"/>
      <c r="N1344" s="28"/>
      <c r="O1344" s="28"/>
    </row>
    <row r="1345" spans="3:15" x14ac:dyDescent="0.15">
      <c r="C1345" s="28"/>
      <c r="D1345" s="28"/>
      <c r="E1345" s="28"/>
      <c r="F1345" s="28"/>
      <c r="G1345" s="28"/>
      <c r="H1345" s="28"/>
      <c r="I1345" s="28"/>
      <c r="J1345" s="28"/>
      <c r="K1345" s="28"/>
      <c r="L1345" s="28"/>
      <c r="M1345" s="28"/>
      <c r="N1345" s="28"/>
      <c r="O1345" s="28"/>
    </row>
    <row r="1346" spans="3:15" x14ac:dyDescent="0.15">
      <c r="C1346" s="28"/>
      <c r="D1346" s="28"/>
      <c r="E1346" s="28"/>
      <c r="F1346" s="28"/>
      <c r="G1346" s="28"/>
      <c r="H1346" s="28"/>
      <c r="I1346" s="28"/>
      <c r="J1346" s="28"/>
      <c r="K1346" s="28"/>
      <c r="L1346" s="28"/>
      <c r="M1346" s="28"/>
      <c r="N1346" s="28"/>
      <c r="O1346" s="28"/>
    </row>
    <row r="1347" spans="3:15" x14ac:dyDescent="0.15">
      <c r="C1347" s="28"/>
      <c r="D1347" s="28"/>
      <c r="E1347" s="28"/>
      <c r="F1347" s="28"/>
      <c r="G1347" s="28"/>
      <c r="H1347" s="28"/>
      <c r="I1347" s="28"/>
      <c r="J1347" s="28"/>
      <c r="K1347" s="28"/>
      <c r="L1347" s="28"/>
      <c r="M1347" s="28"/>
      <c r="N1347" s="28"/>
      <c r="O1347" s="28"/>
    </row>
    <row r="1348" spans="3:15" x14ac:dyDescent="0.15">
      <c r="C1348" s="28"/>
      <c r="D1348" s="28"/>
      <c r="E1348" s="28"/>
      <c r="F1348" s="28"/>
      <c r="G1348" s="28"/>
      <c r="H1348" s="28"/>
      <c r="I1348" s="28"/>
      <c r="J1348" s="28"/>
      <c r="K1348" s="28"/>
      <c r="L1348" s="28"/>
      <c r="M1348" s="28"/>
      <c r="N1348" s="28"/>
      <c r="O1348" s="28"/>
    </row>
    <row r="1349" spans="3:15" x14ac:dyDescent="0.15">
      <c r="C1349" s="28"/>
      <c r="D1349" s="28"/>
      <c r="E1349" s="28"/>
      <c r="F1349" s="28"/>
      <c r="G1349" s="28"/>
      <c r="H1349" s="28"/>
      <c r="I1349" s="28"/>
      <c r="J1349" s="28"/>
      <c r="K1349" s="28"/>
      <c r="L1349" s="28"/>
      <c r="M1349" s="28"/>
      <c r="N1349" s="28"/>
      <c r="O1349" s="28"/>
    </row>
    <row r="1350" spans="3:15" x14ac:dyDescent="0.15">
      <c r="C1350" s="28"/>
      <c r="D1350" s="28"/>
      <c r="E1350" s="28"/>
      <c r="F1350" s="28"/>
      <c r="G1350" s="28"/>
      <c r="H1350" s="28"/>
      <c r="I1350" s="28"/>
      <c r="J1350" s="28"/>
      <c r="K1350" s="28"/>
      <c r="L1350" s="28"/>
      <c r="M1350" s="28"/>
      <c r="N1350" s="28"/>
      <c r="O1350" s="28"/>
    </row>
    <row r="1351" spans="3:15" x14ac:dyDescent="0.15">
      <c r="C1351" s="28"/>
      <c r="D1351" s="28"/>
      <c r="E1351" s="28"/>
      <c r="F1351" s="28"/>
      <c r="G1351" s="28"/>
      <c r="H1351" s="28"/>
      <c r="I1351" s="28"/>
      <c r="J1351" s="28"/>
      <c r="K1351" s="28"/>
      <c r="L1351" s="28"/>
      <c r="M1351" s="28"/>
      <c r="N1351" s="28"/>
      <c r="O1351" s="28"/>
    </row>
    <row r="1352" spans="3:15" x14ac:dyDescent="0.15">
      <c r="C1352" s="28"/>
      <c r="D1352" s="28"/>
      <c r="E1352" s="28"/>
      <c r="F1352" s="28"/>
      <c r="G1352" s="28"/>
      <c r="H1352" s="28"/>
      <c r="I1352" s="28"/>
      <c r="J1352" s="28"/>
      <c r="K1352" s="28"/>
      <c r="L1352" s="28"/>
      <c r="M1352" s="28"/>
      <c r="N1352" s="28"/>
      <c r="O1352" s="28"/>
    </row>
    <row r="1353" spans="3:15" x14ac:dyDescent="0.15">
      <c r="C1353" s="28"/>
      <c r="D1353" s="28"/>
      <c r="E1353" s="28"/>
      <c r="F1353" s="28"/>
      <c r="G1353" s="28"/>
      <c r="H1353" s="28"/>
      <c r="I1353" s="28"/>
      <c r="J1353" s="28"/>
      <c r="K1353" s="28"/>
      <c r="L1353" s="28"/>
      <c r="M1353" s="28"/>
      <c r="N1353" s="28"/>
      <c r="O1353" s="28"/>
    </row>
    <row r="1354" spans="3:15" x14ac:dyDescent="0.15">
      <c r="C1354" s="28"/>
      <c r="D1354" s="28"/>
      <c r="E1354" s="28"/>
      <c r="F1354" s="28"/>
      <c r="G1354" s="28"/>
      <c r="H1354" s="28"/>
      <c r="I1354" s="28"/>
      <c r="J1354" s="28"/>
      <c r="K1354" s="28"/>
      <c r="L1354" s="28"/>
      <c r="M1354" s="28"/>
      <c r="N1354" s="28"/>
      <c r="O1354" s="28"/>
    </row>
    <row r="1355" spans="3:15" x14ac:dyDescent="0.15">
      <c r="C1355" s="28"/>
      <c r="D1355" s="28"/>
      <c r="E1355" s="28"/>
      <c r="F1355" s="28"/>
      <c r="G1355" s="28"/>
      <c r="H1355" s="28"/>
      <c r="I1355" s="28"/>
      <c r="J1355" s="28"/>
      <c r="K1355" s="28"/>
      <c r="L1355" s="28"/>
      <c r="M1355" s="28"/>
      <c r="N1355" s="28"/>
      <c r="O1355" s="28"/>
    </row>
    <row r="1356" spans="3:15" x14ac:dyDescent="0.15">
      <c r="C1356" s="28"/>
      <c r="D1356" s="28"/>
      <c r="E1356" s="28"/>
      <c r="F1356" s="28"/>
      <c r="G1356" s="28"/>
      <c r="H1356" s="28"/>
      <c r="I1356" s="28"/>
      <c r="J1356" s="28"/>
      <c r="K1356" s="28"/>
      <c r="L1356" s="28"/>
      <c r="M1356" s="28"/>
      <c r="N1356" s="28"/>
      <c r="O1356" s="28"/>
    </row>
    <row r="1357" spans="3:15" x14ac:dyDescent="0.15">
      <c r="C1357" s="28"/>
      <c r="D1357" s="28"/>
      <c r="E1357" s="28"/>
      <c r="F1357" s="28"/>
      <c r="G1357" s="28"/>
      <c r="H1357" s="28"/>
      <c r="I1357" s="28"/>
      <c r="J1357" s="28"/>
      <c r="K1357" s="28"/>
      <c r="L1357" s="28"/>
      <c r="M1357" s="28"/>
      <c r="N1357" s="28"/>
      <c r="O1357" s="28"/>
    </row>
    <row r="1358" spans="3:15" x14ac:dyDescent="0.15">
      <c r="C1358" s="28"/>
      <c r="D1358" s="28"/>
      <c r="E1358" s="28"/>
      <c r="F1358" s="28"/>
      <c r="G1358" s="28"/>
      <c r="H1358" s="28"/>
      <c r="I1358" s="28"/>
      <c r="J1358" s="28"/>
      <c r="K1358" s="28"/>
      <c r="L1358" s="28"/>
      <c r="M1358" s="28"/>
      <c r="N1358" s="28"/>
      <c r="O1358" s="28"/>
    </row>
    <row r="1359" spans="3:15" x14ac:dyDescent="0.15">
      <c r="C1359" s="28"/>
      <c r="D1359" s="28"/>
      <c r="E1359" s="28"/>
      <c r="F1359" s="28"/>
      <c r="G1359" s="28"/>
      <c r="H1359" s="28"/>
      <c r="I1359" s="28"/>
      <c r="J1359" s="28"/>
      <c r="K1359" s="28"/>
      <c r="L1359" s="28"/>
      <c r="M1359" s="28"/>
      <c r="N1359" s="28"/>
      <c r="O1359" s="28"/>
    </row>
    <row r="1360" spans="3:15" x14ac:dyDescent="0.15">
      <c r="C1360" s="28"/>
      <c r="D1360" s="28"/>
      <c r="E1360" s="28"/>
      <c r="F1360" s="28"/>
      <c r="G1360" s="28"/>
      <c r="H1360" s="28"/>
      <c r="I1360" s="28"/>
      <c r="J1360" s="28"/>
      <c r="K1360" s="28"/>
      <c r="L1360" s="28"/>
      <c r="M1360" s="28"/>
      <c r="N1360" s="28"/>
      <c r="O1360" s="28"/>
    </row>
    <row r="1361" spans="3:15" x14ac:dyDescent="0.15">
      <c r="C1361" s="28"/>
      <c r="D1361" s="28"/>
      <c r="E1361" s="28"/>
      <c r="F1361" s="28"/>
      <c r="G1361" s="28"/>
      <c r="H1361" s="28"/>
      <c r="I1361" s="28"/>
      <c r="J1361" s="28"/>
      <c r="K1361" s="28"/>
      <c r="L1361" s="28"/>
      <c r="M1361" s="28"/>
      <c r="N1361" s="28"/>
      <c r="O1361" s="28"/>
    </row>
    <row r="1362" spans="3:15" x14ac:dyDescent="0.15">
      <c r="C1362" s="28"/>
      <c r="D1362" s="28"/>
      <c r="E1362" s="28"/>
      <c r="F1362" s="28"/>
      <c r="G1362" s="28"/>
      <c r="H1362" s="28"/>
      <c r="I1362" s="28"/>
      <c r="J1362" s="28"/>
      <c r="K1362" s="28"/>
      <c r="L1362" s="28"/>
      <c r="M1362" s="28"/>
      <c r="N1362" s="28"/>
      <c r="O1362" s="28"/>
    </row>
    <row r="1363" spans="3:15" x14ac:dyDescent="0.15">
      <c r="C1363" s="28"/>
      <c r="D1363" s="28"/>
      <c r="E1363" s="28"/>
      <c r="F1363" s="28"/>
      <c r="G1363" s="28"/>
      <c r="H1363" s="28"/>
      <c r="I1363" s="28"/>
      <c r="J1363" s="28"/>
      <c r="K1363" s="28"/>
      <c r="L1363" s="28"/>
      <c r="M1363" s="28"/>
      <c r="N1363" s="28"/>
      <c r="O1363" s="28"/>
    </row>
    <row r="1364" spans="3:15" x14ac:dyDescent="0.15">
      <c r="C1364" s="28"/>
      <c r="D1364" s="28"/>
      <c r="E1364" s="28"/>
      <c r="F1364" s="28"/>
      <c r="G1364" s="28"/>
      <c r="H1364" s="28"/>
      <c r="I1364" s="28"/>
      <c r="J1364" s="28"/>
      <c r="K1364" s="28"/>
      <c r="L1364" s="28"/>
      <c r="M1364" s="28"/>
      <c r="N1364" s="28"/>
      <c r="O1364" s="28"/>
    </row>
    <row r="1365" spans="3:15" x14ac:dyDescent="0.15">
      <c r="C1365" s="28"/>
      <c r="D1365" s="28"/>
      <c r="E1365" s="28"/>
      <c r="F1365" s="28"/>
      <c r="G1365" s="28"/>
      <c r="H1365" s="28"/>
      <c r="I1365" s="28"/>
      <c r="J1365" s="28"/>
      <c r="K1365" s="28"/>
      <c r="L1365" s="28"/>
      <c r="M1365" s="28"/>
      <c r="N1365" s="28"/>
      <c r="O1365" s="28"/>
    </row>
    <row r="1366" spans="3:15" x14ac:dyDescent="0.15">
      <c r="C1366" s="28"/>
      <c r="D1366" s="28"/>
      <c r="E1366" s="28"/>
      <c r="F1366" s="28"/>
      <c r="G1366" s="28"/>
      <c r="H1366" s="28"/>
      <c r="I1366" s="28"/>
      <c r="J1366" s="28"/>
      <c r="K1366" s="28"/>
      <c r="L1366" s="28"/>
      <c r="M1366" s="28"/>
      <c r="N1366" s="28"/>
      <c r="O1366" s="28"/>
    </row>
    <row r="1367" spans="3:15" x14ac:dyDescent="0.15">
      <c r="C1367" s="28"/>
      <c r="D1367" s="28"/>
      <c r="E1367" s="28"/>
      <c r="F1367" s="28"/>
      <c r="G1367" s="28"/>
      <c r="H1367" s="28"/>
      <c r="I1367" s="28"/>
      <c r="J1367" s="28"/>
      <c r="K1367" s="28"/>
      <c r="L1367" s="28"/>
      <c r="M1367" s="28"/>
      <c r="N1367" s="28"/>
      <c r="O1367" s="28"/>
    </row>
    <row r="1368" spans="3:15" x14ac:dyDescent="0.15">
      <c r="C1368" s="28"/>
      <c r="D1368" s="28"/>
      <c r="E1368" s="28"/>
      <c r="F1368" s="28"/>
      <c r="G1368" s="28"/>
      <c r="H1368" s="28"/>
      <c r="I1368" s="28"/>
      <c r="J1368" s="28"/>
      <c r="K1368" s="28"/>
      <c r="L1368" s="28"/>
      <c r="M1368" s="28"/>
      <c r="N1368" s="28"/>
      <c r="O1368" s="28"/>
    </row>
    <row r="1369" spans="3:15" x14ac:dyDescent="0.15">
      <c r="C1369" s="28"/>
      <c r="D1369" s="28"/>
      <c r="E1369" s="28"/>
      <c r="F1369" s="28"/>
      <c r="G1369" s="28"/>
      <c r="H1369" s="28"/>
      <c r="I1369" s="28"/>
      <c r="J1369" s="28"/>
      <c r="K1369" s="28"/>
      <c r="L1369" s="28"/>
      <c r="M1369" s="28"/>
      <c r="N1369" s="28"/>
      <c r="O1369" s="28"/>
    </row>
    <row r="1370" spans="3:15" x14ac:dyDescent="0.15">
      <c r="C1370" s="28"/>
      <c r="D1370" s="28"/>
      <c r="E1370" s="28"/>
      <c r="F1370" s="28"/>
      <c r="G1370" s="28"/>
      <c r="H1370" s="28"/>
      <c r="I1370" s="28"/>
      <c r="J1370" s="28"/>
      <c r="K1370" s="28"/>
      <c r="L1370" s="28"/>
      <c r="M1370" s="28"/>
      <c r="N1370" s="28"/>
      <c r="O1370" s="28"/>
    </row>
    <row r="1371" spans="3:15" x14ac:dyDescent="0.15">
      <c r="C1371" s="28"/>
      <c r="D1371" s="28"/>
      <c r="E1371" s="28"/>
      <c r="F1371" s="28"/>
      <c r="G1371" s="28"/>
      <c r="H1371" s="28"/>
      <c r="I1371" s="28"/>
      <c r="J1371" s="28"/>
      <c r="K1371" s="28"/>
      <c r="L1371" s="28"/>
      <c r="M1371" s="28"/>
      <c r="N1371" s="28"/>
      <c r="O1371" s="28"/>
    </row>
    <row r="1372" spans="3:15" x14ac:dyDescent="0.15">
      <c r="C1372" s="28"/>
      <c r="D1372" s="28"/>
      <c r="E1372" s="28"/>
      <c r="F1372" s="28"/>
      <c r="G1372" s="28"/>
      <c r="H1372" s="28"/>
      <c r="I1372" s="28"/>
      <c r="J1372" s="28"/>
      <c r="K1372" s="28"/>
      <c r="L1372" s="28"/>
      <c r="M1372" s="28"/>
      <c r="N1372" s="28"/>
      <c r="O1372" s="28"/>
    </row>
    <row r="1373" spans="3:15" x14ac:dyDescent="0.15">
      <c r="C1373" s="28"/>
      <c r="D1373" s="28"/>
      <c r="E1373" s="28"/>
      <c r="F1373" s="28"/>
      <c r="G1373" s="28"/>
      <c r="H1373" s="28"/>
      <c r="I1373" s="28"/>
      <c r="J1373" s="28"/>
      <c r="K1373" s="28"/>
      <c r="L1373" s="28"/>
      <c r="M1373" s="28"/>
      <c r="N1373" s="28"/>
      <c r="O1373" s="28"/>
    </row>
    <row r="1374" spans="3:15" x14ac:dyDescent="0.15">
      <c r="C1374" s="28"/>
      <c r="D1374" s="28"/>
      <c r="E1374" s="28"/>
      <c r="F1374" s="28"/>
      <c r="G1374" s="28"/>
      <c r="H1374" s="28"/>
      <c r="I1374" s="28"/>
      <c r="J1374" s="28"/>
      <c r="K1374" s="28"/>
      <c r="L1374" s="28"/>
      <c r="M1374" s="28"/>
      <c r="N1374" s="28"/>
      <c r="O1374" s="28"/>
    </row>
    <row r="1375" spans="3:15" x14ac:dyDescent="0.15">
      <c r="C1375" s="28"/>
      <c r="D1375" s="28"/>
      <c r="E1375" s="28"/>
      <c r="F1375" s="28"/>
      <c r="G1375" s="28"/>
      <c r="H1375" s="28"/>
      <c r="I1375" s="28"/>
      <c r="J1375" s="28"/>
      <c r="K1375" s="28"/>
      <c r="L1375" s="28"/>
      <c r="M1375" s="28"/>
      <c r="N1375" s="28"/>
      <c r="O1375" s="28"/>
    </row>
    <row r="1376" spans="3:15" x14ac:dyDescent="0.15">
      <c r="C1376" s="28"/>
      <c r="D1376" s="28"/>
      <c r="E1376" s="28"/>
      <c r="F1376" s="28"/>
      <c r="G1376" s="28"/>
      <c r="H1376" s="28"/>
      <c r="I1376" s="28"/>
      <c r="J1376" s="28"/>
      <c r="K1376" s="28"/>
      <c r="L1376" s="28"/>
      <c r="M1376" s="28"/>
      <c r="N1376" s="28"/>
      <c r="O1376" s="28"/>
    </row>
    <row r="1377" spans="3:15" x14ac:dyDescent="0.15">
      <c r="C1377" s="28"/>
      <c r="D1377" s="28"/>
      <c r="E1377" s="28"/>
      <c r="F1377" s="28"/>
      <c r="G1377" s="28"/>
      <c r="H1377" s="28"/>
      <c r="I1377" s="28"/>
      <c r="J1377" s="28"/>
      <c r="K1377" s="28"/>
      <c r="L1377" s="28"/>
      <c r="M1377" s="28"/>
      <c r="N1377" s="28"/>
      <c r="O1377" s="28"/>
    </row>
    <row r="1378" spans="3:15" x14ac:dyDescent="0.15">
      <c r="C1378" s="28"/>
      <c r="D1378" s="28"/>
      <c r="E1378" s="28"/>
      <c r="F1378" s="28"/>
      <c r="G1378" s="28"/>
      <c r="H1378" s="28"/>
      <c r="I1378" s="28"/>
      <c r="J1378" s="28"/>
      <c r="K1378" s="28"/>
      <c r="L1378" s="28"/>
      <c r="M1378" s="28"/>
      <c r="N1378" s="28"/>
      <c r="O1378" s="28"/>
    </row>
    <row r="1379" spans="3:15" x14ac:dyDescent="0.15">
      <c r="C1379" s="28"/>
      <c r="D1379" s="28"/>
      <c r="E1379" s="28"/>
      <c r="F1379" s="28"/>
      <c r="G1379" s="28"/>
      <c r="H1379" s="28"/>
      <c r="I1379" s="28"/>
      <c r="J1379" s="28"/>
      <c r="K1379" s="28"/>
      <c r="L1379" s="28"/>
      <c r="M1379" s="28"/>
      <c r="N1379" s="28"/>
      <c r="O1379" s="28"/>
    </row>
    <row r="1380" spans="3:15" x14ac:dyDescent="0.15">
      <c r="C1380" s="28"/>
      <c r="D1380" s="28"/>
      <c r="E1380" s="28"/>
      <c r="F1380" s="28"/>
      <c r="G1380" s="28"/>
      <c r="H1380" s="28"/>
      <c r="I1380" s="28"/>
      <c r="J1380" s="28"/>
      <c r="K1380" s="28"/>
      <c r="L1380" s="28"/>
      <c r="M1380" s="28"/>
      <c r="N1380" s="28"/>
      <c r="O1380" s="28"/>
    </row>
    <row r="1381" spans="3:15" x14ac:dyDescent="0.15">
      <c r="C1381" s="28"/>
      <c r="D1381" s="28"/>
      <c r="E1381" s="28"/>
      <c r="F1381" s="28"/>
      <c r="G1381" s="28"/>
      <c r="H1381" s="28"/>
      <c r="I1381" s="28"/>
      <c r="J1381" s="28"/>
      <c r="K1381" s="28"/>
      <c r="L1381" s="28"/>
      <c r="M1381" s="28"/>
      <c r="N1381" s="28"/>
      <c r="O1381" s="28"/>
    </row>
    <row r="1382" spans="3:15" x14ac:dyDescent="0.15">
      <c r="C1382" s="28"/>
      <c r="D1382" s="28"/>
      <c r="E1382" s="28"/>
      <c r="F1382" s="28"/>
      <c r="G1382" s="28"/>
      <c r="H1382" s="28"/>
      <c r="I1382" s="28"/>
      <c r="J1382" s="28"/>
      <c r="K1382" s="28"/>
      <c r="L1382" s="28"/>
      <c r="M1382" s="28"/>
      <c r="N1382" s="28"/>
      <c r="O1382" s="28"/>
    </row>
    <row r="1383" spans="3:15" x14ac:dyDescent="0.15">
      <c r="C1383" s="28"/>
      <c r="D1383" s="28"/>
      <c r="E1383" s="28"/>
      <c r="F1383" s="28"/>
      <c r="G1383" s="28"/>
      <c r="H1383" s="28"/>
      <c r="I1383" s="28"/>
      <c r="J1383" s="28"/>
      <c r="K1383" s="28"/>
      <c r="L1383" s="28"/>
      <c r="M1383" s="28"/>
      <c r="N1383" s="28"/>
      <c r="O1383" s="28"/>
    </row>
    <row r="1384" spans="3:15" x14ac:dyDescent="0.15">
      <c r="C1384" s="28"/>
      <c r="D1384" s="28"/>
      <c r="E1384" s="28"/>
      <c r="F1384" s="28"/>
      <c r="G1384" s="28"/>
      <c r="H1384" s="28"/>
      <c r="I1384" s="28"/>
      <c r="J1384" s="28"/>
      <c r="K1384" s="28"/>
      <c r="L1384" s="28"/>
      <c r="M1384" s="28"/>
      <c r="N1384" s="28"/>
      <c r="O1384" s="28"/>
    </row>
    <row r="1385" spans="3:15" x14ac:dyDescent="0.15">
      <c r="C1385" s="28"/>
      <c r="D1385" s="28"/>
      <c r="E1385" s="28"/>
      <c r="F1385" s="28"/>
      <c r="G1385" s="28"/>
      <c r="H1385" s="28"/>
      <c r="I1385" s="28"/>
      <c r="J1385" s="28"/>
      <c r="K1385" s="28"/>
      <c r="L1385" s="28"/>
      <c r="M1385" s="28"/>
      <c r="N1385" s="28"/>
      <c r="O1385" s="28"/>
    </row>
    <row r="1386" spans="3:15" x14ac:dyDescent="0.15">
      <c r="C1386" s="28"/>
      <c r="D1386" s="28"/>
      <c r="E1386" s="28"/>
      <c r="F1386" s="28"/>
      <c r="G1386" s="28"/>
      <c r="H1386" s="28"/>
      <c r="I1386" s="28"/>
      <c r="J1386" s="28"/>
      <c r="K1386" s="28"/>
      <c r="L1386" s="28"/>
      <c r="M1386" s="28"/>
      <c r="N1386" s="28"/>
      <c r="O1386" s="28"/>
    </row>
    <row r="1387" spans="3:15" x14ac:dyDescent="0.15">
      <c r="C1387" s="28"/>
      <c r="D1387" s="28"/>
      <c r="E1387" s="28"/>
      <c r="F1387" s="28"/>
      <c r="G1387" s="28"/>
      <c r="H1387" s="28"/>
      <c r="I1387" s="28"/>
      <c r="J1387" s="28"/>
      <c r="K1387" s="28"/>
      <c r="L1387" s="28"/>
      <c r="M1387" s="28"/>
      <c r="N1387" s="28"/>
      <c r="O1387" s="28"/>
    </row>
    <row r="1388" spans="3:15" x14ac:dyDescent="0.15">
      <c r="C1388" s="28"/>
      <c r="D1388" s="28"/>
      <c r="E1388" s="28"/>
      <c r="F1388" s="28"/>
      <c r="G1388" s="28"/>
      <c r="H1388" s="28"/>
      <c r="I1388" s="28"/>
      <c r="J1388" s="28"/>
      <c r="K1388" s="28"/>
      <c r="L1388" s="28"/>
      <c r="M1388" s="28"/>
      <c r="N1388" s="28"/>
      <c r="O1388" s="28"/>
    </row>
    <row r="1389" spans="3:15" x14ac:dyDescent="0.15">
      <c r="C1389" s="28"/>
      <c r="D1389" s="28"/>
      <c r="E1389" s="28"/>
      <c r="F1389" s="28"/>
      <c r="G1389" s="28"/>
      <c r="H1389" s="28"/>
      <c r="I1389" s="28"/>
      <c r="J1389" s="28"/>
      <c r="K1389" s="28"/>
      <c r="L1389" s="28"/>
      <c r="M1389" s="28"/>
      <c r="N1389" s="28"/>
      <c r="O1389" s="28"/>
    </row>
    <row r="1390" spans="3:15" x14ac:dyDescent="0.15">
      <c r="C1390" s="28"/>
      <c r="D1390" s="28"/>
      <c r="E1390" s="28"/>
      <c r="F1390" s="28"/>
      <c r="G1390" s="28"/>
      <c r="H1390" s="28"/>
      <c r="I1390" s="28"/>
      <c r="J1390" s="28"/>
      <c r="K1390" s="28"/>
      <c r="L1390" s="28"/>
      <c r="M1390" s="28"/>
      <c r="N1390" s="28"/>
      <c r="O1390" s="28"/>
    </row>
    <row r="1391" spans="3:15" x14ac:dyDescent="0.15">
      <c r="C1391" s="28"/>
      <c r="D1391" s="28"/>
      <c r="E1391" s="28"/>
      <c r="F1391" s="28"/>
      <c r="G1391" s="28"/>
      <c r="H1391" s="28"/>
      <c r="I1391" s="28"/>
      <c r="J1391" s="28"/>
      <c r="K1391" s="28"/>
      <c r="L1391" s="28"/>
      <c r="M1391" s="28"/>
      <c r="N1391" s="28"/>
      <c r="O1391" s="28"/>
    </row>
    <row r="1392" spans="3:15" x14ac:dyDescent="0.15">
      <c r="C1392" s="28"/>
      <c r="D1392" s="28"/>
      <c r="E1392" s="28"/>
      <c r="F1392" s="28"/>
      <c r="G1392" s="28"/>
      <c r="H1392" s="28"/>
      <c r="I1392" s="28"/>
      <c r="J1392" s="28"/>
      <c r="K1392" s="28"/>
      <c r="L1392" s="28"/>
      <c r="M1392" s="28"/>
      <c r="N1392" s="28"/>
      <c r="O1392" s="28"/>
    </row>
    <row r="1393" spans="3:15" x14ac:dyDescent="0.15">
      <c r="C1393" s="28"/>
      <c r="D1393" s="28"/>
      <c r="E1393" s="28"/>
      <c r="F1393" s="28"/>
      <c r="G1393" s="28"/>
      <c r="H1393" s="28"/>
      <c r="I1393" s="28"/>
      <c r="J1393" s="28"/>
      <c r="K1393" s="28"/>
      <c r="L1393" s="28"/>
      <c r="M1393" s="28"/>
      <c r="N1393" s="28"/>
      <c r="O1393" s="28"/>
    </row>
    <row r="1394" spans="3:15" x14ac:dyDescent="0.15">
      <c r="C1394" s="28"/>
      <c r="D1394" s="28"/>
      <c r="E1394" s="28"/>
      <c r="F1394" s="28"/>
      <c r="G1394" s="28"/>
      <c r="H1394" s="28"/>
      <c r="I1394" s="28"/>
      <c r="J1394" s="28"/>
      <c r="K1394" s="28"/>
      <c r="L1394" s="28"/>
      <c r="M1394" s="28"/>
      <c r="N1394" s="28"/>
      <c r="O1394" s="28"/>
    </row>
    <row r="1395" spans="3:15" x14ac:dyDescent="0.15">
      <c r="C1395" s="28"/>
      <c r="D1395" s="28"/>
      <c r="E1395" s="28"/>
      <c r="F1395" s="28"/>
      <c r="G1395" s="28"/>
      <c r="H1395" s="28"/>
      <c r="I1395" s="28"/>
      <c r="J1395" s="28"/>
      <c r="K1395" s="28"/>
      <c r="L1395" s="28"/>
      <c r="M1395" s="28"/>
      <c r="N1395" s="28"/>
      <c r="O1395" s="28"/>
    </row>
    <row r="1396" spans="3:15" x14ac:dyDescent="0.15">
      <c r="C1396" s="28"/>
      <c r="D1396" s="28"/>
      <c r="E1396" s="28"/>
      <c r="F1396" s="28"/>
      <c r="G1396" s="28"/>
      <c r="H1396" s="28"/>
      <c r="I1396" s="28"/>
      <c r="J1396" s="28"/>
      <c r="K1396" s="28"/>
      <c r="L1396" s="28"/>
      <c r="M1396" s="28"/>
      <c r="N1396" s="28"/>
      <c r="O1396" s="28"/>
    </row>
    <row r="1397" spans="3:15" x14ac:dyDescent="0.15">
      <c r="C1397" s="28"/>
      <c r="D1397" s="28"/>
      <c r="E1397" s="28"/>
      <c r="F1397" s="28"/>
      <c r="G1397" s="28"/>
      <c r="H1397" s="28"/>
      <c r="I1397" s="28"/>
      <c r="J1397" s="28"/>
      <c r="K1397" s="28"/>
      <c r="L1397" s="28"/>
      <c r="M1397" s="28"/>
      <c r="N1397" s="28"/>
      <c r="O1397" s="28"/>
    </row>
    <row r="1398" spans="3:15" x14ac:dyDescent="0.15">
      <c r="C1398" s="28"/>
      <c r="D1398" s="28"/>
      <c r="E1398" s="28"/>
      <c r="F1398" s="28"/>
      <c r="G1398" s="28"/>
      <c r="H1398" s="28"/>
      <c r="I1398" s="28"/>
      <c r="J1398" s="28"/>
      <c r="K1398" s="28"/>
      <c r="L1398" s="28"/>
      <c r="M1398" s="28"/>
      <c r="N1398" s="28"/>
      <c r="O1398" s="28"/>
    </row>
    <row r="1399" spans="3:15" x14ac:dyDescent="0.15">
      <c r="C1399" s="28"/>
      <c r="D1399" s="28"/>
      <c r="E1399" s="28"/>
      <c r="F1399" s="28"/>
      <c r="G1399" s="28"/>
      <c r="H1399" s="28"/>
      <c r="I1399" s="28"/>
      <c r="J1399" s="28"/>
      <c r="K1399" s="28"/>
      <c r="L1399" s="28"/>
      <c r="M1399" s="28"/>
      <c r="N1399" s="28"/>
      <c r="O1399" s="28"/>
    </row>
    <row r="1400" spans="3:15" x14ac:dyDescent="0.15">
      <c r="C1400" s="28"/>
      <c r="D1400" s="28"/>
      <c r="E1400" s="28"/>
      <c r="F1400" s="28"/>
      <c r="G1400" s="28"/>
      <c r="H1400" s="28"/>
      <c r="I1400" s="28"/>
      <c r="J1400" s="28"/>
      <c r="K1400" s="28"/>
      <c r="L1400" s="28"/>
      <c r="M1400" s="28"/>
      <c r="N1400" s="28"/>
      <c r="O1400" s="28"/>
    </row>
    <row r="1401" spans="3:15" x14ac:dyDescent="0.15">
      <c r="C1401" s="28"/>
      <c r="D1401" s="28"/>
      <c r="E1401" s="28"/>
      <c r="F1401" s="28"/>
      <c r="G1401" s="28"/>
      <c r="H1401" s="28"/>
      <c r="I1401" s="28"/>
      <c r="J1401" s="28"/>
      <c r="K1401" s="28"/>
      <c r="L1401" s="28"/>
      <c r="M1401" s="28"/>
      <c r="N1401" s="28"/>
      <c r="O1401" s="28"/>
    </row>
    <row r="1402" spans="3:15" x14ac:dyDescent="0.15">
      <c r="C1402" s="28"/>
      <c r="D1402" s="28"/>
      <c r="E1402" s="28"/>
      <c r="F1402" s="28"/>
      <c r="G1402" s="28"/>
      <c r="H1402" s="28"/>
      <c r="I1402" s="28"/>
      <c r="J1402" s="28"/>
      <c r="K1402" s="28"/>
      <c r="L1402" s="28"/>
      <c r="M1402" s="28"/>
      <c r="N1402" s="28"/>
      <c r="O1402" s="28"/>
    </row>
    <row r="1403" spans="3:15" x14ac:dyDescent="0.15">
      <c r="C1403" s="28"/>
      <c r="D1403" s="28"/>
      <c r="E1403" s="28"/>
      <c r="F1403" s="28"/>
      <c r="G1403" s="28"/>
      <c r="H1403" s="28"/>
      <c r="I1403" s="28"/>
      <c r="J1403" s="28"/>
      <c r="K1403" s="28"/>
      <c r="L1403" s="28"/>
      <c r="M1403" s="28"/>
      <c r="N1403" s="28"/>
      <c r="O1403" s="28"/>
    </row>
    <row r="1404" spans="3:15" x14ac:dyDescent="0.15">
      <c r="C1404" s="28"/>
      <c r="D1404" s="28"/>
      <c r="E1404" s="28"/>
      <c r="F1404" s="28"/>
      <c r="G1404" s="28"/>
      <c r="H1404" s="28"/>
      <c r="I1404" s="28"/>
      <c r="J1404" s="28"/>
      <c r="K1404" s="28"/>
      <c r="L1404" s="28"/>
      <c r="M1404" s="28"/>
      <c r="N1404" s="28"/>
      <c r="O1404" s="28"/>
    </row>
    <row r="1405" spans="3:15" x14ac:dyDescent="0.15">
      <c r="C1405" s="28"/>
      <c r="D1405" s="28"/>
      <c r="E1405" s="28"/>
      <c r="F1405" s="28"/>
      <c r="G1405" s="28"/>
      <c r="H1405" s="28"/>
      <c r="I1405" s="28"/>
      <c r="J1405" s="28"/>
      <c r="K1405" s="28"/>
      <c r="L1405" s="28"/>
      <c r="M1405" s="28"/>
      <c r="N1405" s="28"/>
      <c r="O1405" s="28"/>
    </row>
    <row r="1406" spans="3:15" x14ac:dyDescent="0.15">
      <c r="C1406" s="28"/>
      <c r="D1406" s="28"/>
      <c r="E1406" s="28"/>
      <c r="F1406" s="28"/>
      <c r="G1406" s="28"/>
      <c r="H1406" s="28"/>
      <c r="I1406" s="28"/>
      <c r="J1406" s="28"/>
      <c r="K1406" s="28"/>
      <c r="L1406" s="28"/>
      <c r="M1406" s="28"/>
      <c r="N1406" s="28"/>
      <c r="O1406" s="28"/>
    </row>
    <row r="1407" spans="3:15" x14ac:dyDescent="0.15">
      <c r="C1407" s="28"/>
      <c r="D1407" s="28"/>
      <c r="E1407" s="28"/>
      <c r="F1407" s="28"/>
      <c r="G1407" s="28"/>
      <c r="H1407" s="28"/>
      <c r="I1407" s="28"/>
      <c r="J1407" s="28"/>
      <c r="K1407" s="28"/>
      <c r="L1407" s="28"/>
      <c r="M1407" s="28"/>
      <c r="N1407" s="28"/>
      <c r="O1407" s="28"/>
    </row>
    <row r="1408" spans="3:15" x14ac:dyDescent="0.15">
      <c r="C1408" s="28"/>
      <c r="D1408" s="28"/>
      <c r="E1408" s="28"/>
      <c r="F1408" s="28"/>
      <c r="G1408" s="28"/>
      <c r="H1408" s="28"/>
      <c r="I1408" s="28"/>
      <c r="J1408" s="28"/>
      <c r="K1408" s="28"/>
      <c r="L1408" s="28"/>
      <c r="M1408" s="28"/>
      <c r="N1408" s="28"/>
      <c r="O1408" s="28"/>
    </row>
    <row r="1409" spans="3:15" x14ac:dyDescent="0.15">
      <c r="C1409" s="28"/>
      <c r="D1409" s="28"/>
      <c r="E1409" s="28"/>
      <c r="F1409" s="28"/>
      <c r="G1409" s="28"/>
      <c r="H1409" s="28"/>
      <c r="I1409" s="28"/>
      <c r="J1409" s="28"/>
      <c r="K1409" s="28"/>
      <c r="L1409" s="28"/>
      <c r="M1409" s="28"/>
      <c r="N1409" s="28"/>
      <c r="O1409" s="28"/>
    </row>
    <row r="1410" spans="3:15" x14ac:dyDescent="0.15">
      <c r="C1410" s="28"/>
      <c r="D1410" s="28"/>
      <c r="E1410" s="28"/>
      <c r="F1410" s="28"/>
      <c r="G1410" s="28"/>
      <c r="H1410" s="28"/>
      <c r="I1410" s="28"/>
      <c r="J1410" s="28"/>
      <c r="K1410" s="28"/>
      <c r="L1410" s="28"/>
      <c r="M1410" s="28"/>
      <c r="N1410" s="28"/>
      <c r="O1410" s="28"/>
    </row>
    <row r="1411" spans="3:15" x14ac:dyDescent="0.15">
      <c r="C1411" s="28"/>
      <c r="D1411" s="28"/>
      <c r="E1411" s="28"/>
      <c r="F1411" s="28"/>
      <c r="G1411" s="28"/>
      <c r="H1411" s="28"/>
      <c r="I1411" s="28"/>
      <c r="J1411" s="28"/>
      <c r="K1411" s="28"/>
      <c r="L1411" s="28"/>
      <c r="M1411" s="28"/>
      <c r="N1411" s="28"/>
      <c r="O1411" s="28"/>
    </row>
    <row r="1412" spans="3:15" x14ac:dyDescent="0.15">
      <c r="C1412" s="28"/>
      <c r="D1412" s="28"/>
      <c r="E1412" s="28"/>
      <c r="F1412" s="28"/>
      <c r="G1412" s="28"/>
      <c r="H1412" s="28"/>
      <c r="I1412" s="28"/>
      <c r="J1412" s="28"/>
      <c r="K1412" s="28"/>
      <c r="L1412" s="28"/>
      <c r="M1412" s="28"/>
      <c r="N1412" s="28"/>
      <c r="O1412" s="28"/>
    </row>
    <row r="1413" spans="3:15" x14ac:dyDescent="0.15">
      <c r="C1413" s="28"/>
      <c r="D1413" s="28"/>
      <c r="E1413" s="28"/>
      <c r="F1413" s="28"/>
      <c r="G1413" s="28"/>
      <c r="H1413" s="28"/>
      <c r="I1413" s="28"/>
      <c r="J1413" s="28"/>
      <c r="K1413" s="28"/>
      <c r="L1413" s="28"/>
      <c r="M1413" s="28"/>
      <c r="N1413" s="28"/>
      <c r="O1413" s="28"/>
    </row>
    <row r="1414" spans="3:15" x14ac:dyDescent="0.15">
      <c r="C1414" s="28"/>
      <c r="D1414" s="28"/>
      <c r="E1414" s="28"/>
      <c r="F1414" s="28"/>
      <c r="G1414" s="28"/>
      <c r="H1414" s="28"/>
      <c r="I1414" s="28"/>
      <c r="J1414" s="28"/>
      <c r="K1414" s="28"/>
      <c r="L1414" s="28"/>
      <c r="M1414" s="28"/>
      <c r="N1414" s="28"/>
      <c r="O1414" s="28"/>
    </row>
    <row r="1415" spans="3:15" x14ac:dyDescent="0.15">
      <c r="C1415" s="28"/>
      <c r="D1415" s="28"/>
      <c r="E1415" s="28"/>
      <c r="F1415" s="28"/>
      <c r="G1415" s="28"/>
      <c r="H1415" s="28"/>
      <c r="I1415" s="28"/>
      <c r="J1415" s="28"/>
      <c r="K1415" s="28"/>
      <c r="L1415" s="28"/>
      <c r="M1415" s="28"/>
      <c r="N1415" s="28"/>
      <c r="O1415" s="28"/>
    </row>
    <row r="1416" spans="3:15" x14ac:dyDescent="0.15">
      <c r="C1416" s="28"/>
      <c r="D1416" s="28"/>
      <c r="E1416" s="28"/>
      <c r="F1416" s="28"/>
      <c r="G1416" s="28"/>
      <c r="H1416" s="28"/>
      <c r="I1416" s="28"/>
      <c r="J1416" s="28"/>
      <c r="K1416" s="28"/>
      <c r="L1416" s="28"/>
      <c r="M1416" s="28"/>
      <c r="N1416" s="28"/>
      <c r="O1416" s="28"/>
    </row>
    <row r="1417" spans="3:15" x14ac:dyDescent="0.15">
      <c r="C1417" s="28"/>
      <c r="D1417" s="28"/>
      <c r="E1417" s="28"/>
      <c r="F1417" s="28"/>
      <c r="G1417" s="28"/>
      <c r="H1417" s="28"/>
      <c r="I1417" s="28"/>
      <c r="J1417" s="28"/>
      <c r="K1417" s="28"/>
      <c r="L1417" s="28"/>
      <c r="M1417" s="28"/>
      <c r="N1417" s="28"/>
      <c r="O1417" s="28"/>
    </row>
    <row r="1418" spans="3:15" x14ac:dyDescent="0.15">
      <c r="C1418" s="28"/>
      <c r="D1418" s="28"/>
      <c r="E1418" s="28"/>
      <c r="F1418" s="28"/>
      <c r="G1418" s="28"/>
      <c r="H1418" s="28"/>
      <c r="I1418" s="28"/>
      <c r="J1418" s="28"/>
      <c r="K1418" s="28"/>
      <c r="L1418" s="28"/>
      <c r="M1418" s="28"/>
      <c r="N1418" s="28"/>
      <c r="O1418" s="28"/>
    </row>
    <row r="1419" spans="3:15" x14ac:dyDescent="0.15">
      <c r="C1419" s="28"/>
      <c r="D1419" s="28"/>
      <c r="E1419" s="28"/>
      <c r="F1419" s="28"/>
      <c r="G1419" s="28"/>
      <c r="H1419" s="28"/>
      <c r="I1419" s="28"/>
      <c r="J1419" s="28"/>
      <c r="K1419" s="28"/>
      <c r="L1419" s="28"/>
      <c r="M1419" s="28"/>
      <c r="N1419" s="28"/>
      <c r="O1419" s="28"/>
    </row>
    <row r="1420" spans="3:15" x14ac:dyDescent="0.15">
      <c r="C1420" s="28"/>
      <c r="D1420" s="28"/>
      <c r="E1420" s="28"/>
      <c r="F1420" s="28"/>
      <c r="G1420" s="28"/>
      <c r="H1420" s="28"/>
      <c r="I1420" s="28"/>
      <c r="J1420" s="28"/>
      <c r="K1420" s="28"/>
      <c r="L1420" s="28"/>
      <c r="M1420" s="28"/>
      <c r="N1420" s="28"/>
      <c r="O1420" s="28"/>
    </row>
    <row r="1421" spans="3:15" x14ac:dyDescent="0.15">
      <c r="C1421" s="28"/>
      <c r="D1421" s="28"/>
      <c r="E1421" s="28"/>
      <c r="F1421" s="28"/>
      <c r="G1421" s="28"/>
      <c r="H1421" s="28"/>
      <c r="I1421" s="28"/>
      <c r="J1421" s="28"/>
      <c r="K1421" s="28"/>
      <c r="L1421" s="28"/>
      <c r="M1421" s="28"/>
      <c r="N1421" s="28"/>
      <c r="O1421" s="28"/>
    </row>
    <row r="1422" spans="3:15" x14ac:dyDescent="0.15">
      <c r="C1422" s="28"/>
      <c r="D1422" s="28"/>
      <c r="E1422" s="28"/>
      <c r="F1422" s="28"/>
      <c r="G1422" s="28"/>
      <c r="H1422" s="28"/>
      <c r="I1422" s="28"/>
      <c r="J1422" s="28"/>
      <c r="K1422" s="28"/>
      <c r="L1422" s="28"/>
      <c r="M1422" s="28"/>
      <c r="N1422" s="28"/>
      <c r="O1422" s="28"/>
    </row>
    <row r="1423" spans="3:15" x14ac:dyDescent="0.15">
      <c r="C1423" s="28"/>
      <c r="D1423" s="28"/>
      <c r="E1423" s="28"/>
      <c r="F1423" s="28"/>
      <c r="G1423" s="28"/>
      <c r="H1423" s="28"/>
      <c r="I1423" s="28"/>
      <c r="J1423" s="28"/>
      <c r="K1423" s="28"/>
      <c r="L1423" s="28"/>
      <c r="M1423" s="28"/>
      <c r="N1423" s="28"/>
      <c r="O1423" s="28"/>
    </row>
    <row r="1424" spans="3:15" x14ac:dyDescent="0.15">
      <c r="C1424" s="28"/>
      <c r="D1424" s="28"/>
      <c r="E1424" s="28"/>
      <c r="F1424" s="28"/>
      <c r="G1424" s="28"/>
      <c r="H1424" s="28"/>
      <c r="I1424" s="28"/>
      <c r="J1424" s="28"/>
      <c r="K1424" s="28"/>
      <c r="L1424" s="28"/>
      <c r="M1424" s="28"/>
      <c r="N1424" s="28"/>
      <c r="O1424" s="28"/>
    </row>
    <row r="1425" spans="3:15" x14ac:dyDescent="0.15">
      <c r="C1425" s="28"/>
      <c r="D1425" s="28"/>
      <c r="E1425" s="28"/>
      <c r="F1425" s="28"/>
      <c r="G1425" s="28"/>
      <c r="H1425" s="28"/>
      <c r="I1425" s="28"/>
      <c r="J1425" s="28"/>
      <c r="K1425" s="28"/>
      <c r="L1425" s="28"/>
      <c r="M1425" s="28"/>
      <c r="N1425" s="28"/>
      <c r="O1425" s="28"/>
    </row>
    <row r="1426" spans="3:15" x14ac:dyDescent="0.15">
      <c r="C1426" s="28"/>
      <c r="D1426" s="28"/>
      <c r="E1426" s="28"/>
      <c r="F1426" s="28"/>
      <c r="G1426" s="28"/>
      <c r="H1426" s="28"/>
      <c r="I1426" s="28"/>
      <c r="J1426" s="28"/>
      <c r="K1426" s="28"/>
      <c r="L1426" s="28"/>
      <c r="M1426" s="28"/>
      <c r="N1426" s="28"/>
      <c r="O1426" s="28"/>
    </row>
    <row r="1427" spans="3:15" x14ac:dyDescent="0.15">
      <c r="C1427" s="28"/>
      <c r="D1427" s="28"/>
      <c r="E1427" s="28"/>
      <c r="F1427" s="28"/>
      <c r="G1427" s="28"/>
      <c r="H1427" s="28"/>
      <c r="I1427" s="28"/>
      <c r="J1427" s="28"/>
      <c r="K1427" s="28"/>
      <c r="L1427" s="28"/>
      <c r="M1427" s="28"/>
      <c r="N1427" s="28"/>
      <c r="O1427" s="28"/>
    </row>
    <row r="1428" spans="3:15" x14ac:dyDescent="0.15">
      <c r="C1428" s="28"/>
      <c r="D1428" s="28"/>
      <c r="E1428" s="28"/>
      <c r="F1428" s="28"/>
      <c r="G1428" s="28"/>
      <c r="H1428" s="28"/>
      <c r="I1428" s="28"/>
      <c r="J1428" s="28"/>
      <c r="K1428" s="28"/>
      <c r="L1428" s="28"/>
      <c r="M1428" s="28"/>
      <c r="N1428" s="28"/>
      <c r="O1428" s="28"/>
    </row>
    <row r="1429" spans="3:15" x14ac:dyDescent="0.15">
      <c r="C1429" s="28"/>
      <c r="D1429" s="28"/>
      <c r="E1429" s="28"/>
      <c r="F1429" s="28"/>
      <c r="G1429" s="28"/>
      <c r="H1429" s="28"/>
      <c r="I1429" s="28"/>
      <c r="J1429" s="28"/>
      <c r="K1429" s="28"/>
      <c r="L1429" s="28"/>
      <c r="M1429" s="28"/>
      <c r="N1429" s="28"/>
      <c r="O1429" s="28"/>
    </row>
    <row r="1430" spans="3:15" x14ac:dyDescent="0.15">
      <c r="C1430" s="28"/>
      <c r="D1430" s="28"/>
      <c r="E1430" s="28"/>
      <c r="F1430" s="28"/>
      <c r="G1430" s="28"/>
      <c r="H1430" s="28"/>
      <c r="I1430" s="28"/>
      <c r="J1430" s="28"/>
      <c r="K1430" s="28"/>
      <c r="L1430" s="28"/>
      <c r="M1430" s="28"/>
      <c r="N1430" s="28"/>
      <c r="O1430" s="28"/>
    </row>
    <row r="1431" spans="3:15" x14ac:dyDescent="0.15">
      <c r="C1431" s="28"/>
      <c r="D1431" s="28"/>
      <c r="E1431" s="28"/>
      <c r="F1431" s="28"/>
      <c r="G1431" s="28"/>
      <c r="H1431" s="28"/>
      <c r="I1431" s="28"/>
      <c r="J1431" s="28"/>
      <c r="K1431" s="28"/>
      <c r="L1431" s="28"/>
      <c r="M1431" s="28"/>
      <c r="N1431" s="28"/>
      <c r="O1431" s="28"/>
    </row>
    <row r="1432" spans="3:15" x14ac:dyDescent="0.15">
      <c r="C1432" s="28"/>
      <c r="D1432" s="28"/>
      <c r="E1432" s="28"/>
      <c r="F1432" s="28"/>
      <c r="G1432" s="28"/>
      <c r="H1432" s="28"/>
      <c r="I1432" s="28"/>
      <c r="J1432" s="28"/>
      <c r="K1432" s="28"/>
      <c r="L1432" s="28"/>
      <c r="M1432" s="28"/>
      <c r="N1432" s="28"/>
      <c r="O1432" s="28"/>
    </row>
    <row r="1433" spans="3:15" x14ac:dyDescent="0.15">
      <c r="C1433" s="28"/>
      <c r="D1433" s="28"/>
      <c r="E1433" s="28"/>
      <c r="F1433" s="28"/>
      <c r="G1433" s="28"/>
      <c r="H1433" s="28"/>
      <c r="I1433" s="28"/>
      <c r="J1433" s="28"/>
      <c r="K1433" s="28"/>
      <c r="L1433" s="28"/>
      <c r="M1433" s="28"/>
      <c r="N1433" s="28"/>
      <c r="O1433" s="28"/>
    </row>
    <row r="1434" spans="3:15" x14ac:dyDescent="0.15">
      <c r="C1434" s="28"/>
      <c r="D1434" s="28"/>
      <c r="E1434" s="28"/>
      <c r="F1434" s="28"/>
      <c r="G1434" s="28"/>
      <c r="H1434" s="28"/>
      <c r="I1434" s="28"/>
      <c r="J1434" s="28"/>
      <c r="K1434" s="28"/>
      <c r="L1434" s="28"/>
      <c r="M1434" s="28"/>
      <c r="N1434" s="28"/>
      <c r="O1434" s="28"/>
    </row>
    <row r="1435" spans="3:15" x14ac:dyDescent="0.15">
      <c r="C1435" s="28"/>
      <c r="D1435" s="28"/>
      <c r="E1435" s="28"/>
      <c r="F1435" s="28"/>
      <c r="G1435" s="28"/>
      <c r="H1435" s="28"/>
      <c r="I1435" s="28"/>
      <c r="J1435" s="28"/>
      <c r="K1435" s="28"/>
      <c r="L1435" s="28"/>
      <c r="M1435" s="28"/>
      <c r="N1435" s="28"/>
      <c r="O1435" s="28"/>
    </row>
    <row r="1436" spans="3:15" x14ac:dyDescent="0.15">
      <c r="C1436" s="28"/>
      <c r="D1436" s="28"/>
      <c r="E1436" s="28"/>
      <c r="F1436" s="28"/>
      <c r="G1436" s="28"/>
      <c r="H1436" s="28"/>
      <c r="I1436" s="28"/>
      <c r="J1436" s="28"/>
      <c r="K1436" s="28"/>
      <c r="L1436" s="28"/>
      <c r="M1436" s="28"/>
      <c r="N1436" s="28"/>
      <c r="O1436" s="28"/>
    </row>
    <row r="1437" spans="3:15" x14ac:dyDescent="0.15">
      <c r="C1437" s="28"/>
      <c r="D1437" s="28"/>
      <c r="E1437" s="28"/>
      <c r="F1437" s="28"/>
      <c r="G1437" s="28"/>
      <c r="H1437" s="28"/>
      <c r="I1437" s="28"/>
      <c r="J1437" s="28"/>
      <c r="K1437" s="28"/>
      <c r="L1437" s="28"/>
      <c r="M1437" s="28"/>
      <c r="N1437" s="28"/>
      <c r="O1437" s="28"/>
    </row>
    <row r="1438" spans="3:15" x14ac:dyDescent="0.15">
      <c r="C1438" s="28"/>
      <c r="D1438" s="28"/>
      <c r="E1438" s="28"/>
      <c r="F1438" s="28"/>
      <c r="G1438" s="28"/>
      <c r="H1438" s="28"/>
      <c r="I1438" s="28"/>
      <c r="J1438" s="28"/>
      <c r="K1438" s="28"/>
      <c r="L1438" s="28"/>
      <c r="M1438" s="28"/>
      <c r="N1438" s="28"/>
      <c r="O1438" s="28"/>
    </row>
    <row r="1439" spans="3:15" x14ac:dyDescent="0.15">
      <c r="C1439" s="28"/>
      <c r="D1439" s="28"/>
      <c r="E1439" s="28"/>
      <c r="F1439" s="28"/>
      <c r="G1439" s="28"/>
      <c r="H1439" s="28"/>
      <c r="I1439" s="28"/>
      <c r="J1439" s="28"/>
      <c r="K1439" s="28"/>
      <c r="L1439" s="28"/>
      <c r="M1439" s="28"/>
      <c r="N1439" s="28"/>
      <c r="O1439" s="28"/>
    </row>
    <row r="1440" spans="3:15" x14ac:dyDescent="0.15">
      <c r="C1440" s="28"/>
      <c r="D1440" s="28"/>
      <c r="E1440" s="28"/>
      <c r="F1440" s="28"/>
      <c r="G1440" s="28"/>
      <c r="H1440" s="28"/>
      <c r="I1440" s="28"/>
      <c r="J1440" s="28"/>
      <c r="K1440" s="28"/>
      <c r="L1440" s="28"/>
      <c r="M1440" s="28"/>
      <c r="N1440" s="28"/>
      <c r="O1440" s="28"/>
    </row>
    <row r="1441" spans="3:15" x14ac:dyDescent="0.15">
      <c r="C1441" s="28"/>
      <c r="D1441" s="28"/>
      <c r="E1441" s="28"/>
      <c r="F1441" s="28"/>
      <c r="G1441" s="28"/>
      <c r="H1441" s="28"/>
      <c r="I1441" s="28"/>
      <c r="J1441" s="28"/>
      <c r="K1441" s="28"/>
      <c r="L1441" s="28"/>
      <c r="M1441" s="28"/>
      <c r="N1441" s="28"/>
      <c r="O1441" s="28"/>
    </row>
    <row r="1442" spans="3:15" x14ac:dyDescent="0.15">
      <c r="C1442" s="28"/>
      <c r="D1442" s="28"/>
      <c r="E1442" s="28"/>
      <c r="F1442" s="28"/>
      <c r="G1442" s="28"/>
      <c r="H1442" s="28"/>
      <c r="I1442" s="28"/>
      <c r="J1442" s="28"/>
      <c r="K1442" s="28"/>
      <c r="L1442" s="28"/>
      <c r="M1442" s="28"/>
      <c r="N1442" s="28"/>
      <c r="O1442" s="28"/>
    </row>
    <row r="1443" spans="3:15" x14ac:dyDescent="0.15">
      <c r="C1443" s="28"/>
      <c r="D1443" s="28"/>
      <c r="E1443" s="28"/>
      <c r="F1443" s="28"/>
      <c r="G1443" s="28"/>
      <c r="H1443" s="28"/>
      <c r="I1443" s="28"/>
      <c r="J1443" s="28"/>
      <c r="K1443" s="28"/>
      <c r="L1443" s="28"/>
      <c r="M1443" s="28"/>
      <c r="N1443" s="28"/>
      <c r="O1443" s="28"/>
    </row>
    <row r="1444" spans="3:15" x14ac:dyDescent="0.15">
      <c r="C1444" s="28"/>
      <c r="D1444" s="28"/>
      <c r="E1444" s="28"/>
      <c r="F1444" s="28"/>
      <c r="G1444" s="28"/>
      <c r="H1444" s="28"/>
      <c r="I1444" s="28"/>
      <c r="J1444" s="28"/>
      <c r="K1444" s="28"/>
      <c r="L1444" s="28"/>
      <c r="M1444" s="28"/>
      <c r="N1444" s="28"/>
      <c r="O1444" s="28"/>
    </row>
    <row r="1445" spans="3:15" x14ac:dyDescent="0.15">
      <c r="C1445" s="28"/>
      <c r="D1445" s="28"/>
      <c r="E1445" s="28"/>
      <c r="F1445" s="28"/>
      <c r="G1445" s="28"/>
      <c r="H1445" s="28"/>
      <c r="I1445" s="28"/>
      <c r="J1445" s="28"/>
      <c r="K1445" s="28"/>
      <c r="L1445" s="28"/>
      <c r="M1445" s="28"/>
      <c r="N1445" s="28"/>
      <c r="O1445" s="28"/>
    </row>
    <row r="1446" spans="3:15" x14ac:dyDescent="0.15">
      <c r="C1446" s="28"/>
      <c r="D1446" s="28"/>
      <c r="E1446" s="28"/>
      <c r="F1446" s="28"/>
      <c r="G1446" s="28"/>
      <c r="H1446" s="28"/>
      <c r="I1446" s="28"/>
      <c r="J1446" s="28"/>
      <c r="K1446" s="28"/>
      <c r="L1446" s="28"/>
      <c r="M1446" s="28"/>
      <c r="N1446" s="28"/>
      <c r="O1446" s="28"/>
    </row>
    <row r="1447" spans="3:15" x14ac:dyDescent="0.15">
      <c r="C1447" s="28"/>
      <c r="D1447" s="28"/>
      <c r="E1447" s="28"/>
      <c r="F1447" s="28"/>
      <c r="G1447" s="28"/>
      <c r="H1447" s="28"/>
      <c r="I1447" s="28"/>
      <c r="J1447" s="28"/>
      <c r="K1447" s="28"/>
      <c r="L1447" s="28"/>
      <c r="M1447" s="28"/>
      <c r="N1447" s="28"/>
      <c r="O1447" s="28"/>
    </row>
    <row r="1448" spans="3:15" x14ac:dyDescent="0.15">
      <c r="C1448" s="28"/>
      <c r="D1448" s="28"/>
      <c r="E1448" s="28"/>
      <c r="F1448" s="28"/>
      <c r="G1448" s="28"/>
      <c r="H1448" s="28"/>
      <c r="I1448" s="28"/>
      <c r="J1448" s="28"/>
      <c r="K1448" s="28"/>
      <c r="L1448" s="28"/>
      <c r="M1448" s="28"/>
      <c r="N1448" s="28"/>
      <c r="O1448" s="28"/>
    </row>
    <row r="1449" spans="3:15" x14ac:dyDescent="0.15">
      <c r="C1449" s="28"/>
      <c r="D1449" s="28"/>
      <c r="E1449" s="28"/>
      <c r="F1449" s="28"/>
      <c r="G1449" s="28"/>
      <c r="H1449" s="28"/>
      <c r="I1449" s="28"/>
      <c r="J1449" s="28"/>
      <c r="K1449" s="28"/>
      <c r="L1449" s="28"/>
      <c r="M1449" s="28"/>
      <c r="N1449" s="28"/>
      <c r="O1449" s="28"/>
    </row>
    <row r="1450" spans="3:15" x14ac:dyDescent="0.15">
      <c r="C1450" s="28"/>
      <c r="D1450" s="28"/>
      <c r="E1450" s="28"/>
      <c r="F1450" s="28"/>
      <c r="G1450" s="28"/>
      <c r="H1450" s="28"/>
      <c r="I1450" s="28"/>
      <c r="J1450" s="28"/>
      <c r="K1450" s="28"/>
      <c r="L1450" s="28"/>
      <c r="M1450" s="28"/>
      <c r="N1450" s="28"/>
      <c r="O1450" s="28"/>
    </row>
    <row r="1451" spans="3:15" x14ac:dyDescent="0.15">
      <c r="C1451" s="28"/>
      <c r="D1451" s="28"/>
      <c r="E1451" s="28"/>
      <c r="F1451" s="28"/>
      <c r="G1451" s="28"/>
      <c r="H1451" s="28"/>
      <c r="I1451" s="28"/>
      <c r="J1451" s="28"/>
      <c r="K1451" s="28"/>
      <c r="L1451" s="28"/>
      <c r="M1451" s="28"/>
      <c r="N1451" s="28"/>
      <c r="O1451" s="28"/>
    </row>
    <row r="1452" spans="3:15" x14ac:dyDescent="0.15">
      <c r="C1452" s="28"/>
      <c r="D1452" s="28"/>
      <c r="E1452" s="28"/>
      <c r="F1452" s="28"/>
      <c r="G1452" s="28"/>
      <c r="H1452" s="28"/>
      <c r="I1452" s="28"/>
      <c r="J1452" s="28"/>
      <c r="K1452" s="28"/>
      <c r="L1452" s="28"/>
      <c r="M1452" s="28"/>
      <c r="N1452" s="28"/>
      <c r="O1452" s="28"/>
    </row>
    <row r="1453" spans="3:15" x14ac:dyDescent="0.15">
      <c r="C1453" s="28"/>
      <c r="D1453" s="28"/>
      <c r="E1453" s="28"/>
      <c r="F1453" s="28"/>
      <c r="G1453" s="28"/>
      <c r="H1453" s="28"/>
      <c r="I1453" s="28"/>
      <c r="J1453" s="28"/>
      <c r="K1453" s="28"/>
      <c r="L1453" s="28"/>
      <c r="M1453" s="28"/>
      <c r="N1453" s="28"/>
      <c r="O1453" s="28"/>
    </row>
    <row r="1454" spans="3:15" x14ac:dyDescent="0.15">
      <c r="C1454" s="28"/>
      <c r="D1454" s="28"/>
      <c r="E1454" s="28"/>
      <c r="F1454" s="28"/>
      <c r="G1454" s="28"/>
      <c r="H1454" s="28"/>
      <c r="I1454" s="28"/>
      <c r="J1454" s="28"/>
      <c r="K1454" s="28"/>
      <c r="L1454" s="28"/>
      <c r="M1454" s="28"/>
      <c r="N1454" s="28"/>
      <c r="O1454" s="28"/>
    </row>
    <row r="1455" spans="3:15" x14ac:dyDescent="0.15">
      <c r="C1455" s="28"/>
      <c r="D1455" s="28"/>
      <c r="E1455" s="28"/>
      <c r="F1455" s="28"/>
      <c r="G1455" s="28"/>
      <c r="H1455" s="28"/>
      <c r="I1455" s="28"/>
      <c r="J1455" s="28"/>
      <c r="K1455" s="28"/>
      <c r="L1455" s="28"/>
      <c r="M1455" s="28"/>
      <c r="N1455" s="28"/>
      <c r="O1455" s="28"/>
    </row>
    <row r="1456" spans="3:15" x14ac:dyDescent="0.15">
      <c r="C1456" s="28"/>
      <c r="D1456" s="28"/>
      <c r="E1456" s="28"/>
      <c r="F1456" s="28"/>
      <c r="G1456" s="28"/>
      <c r="H1456" s="28"/>
      <c r="I1456" s="28"/>
      <c r="J1456" s="28"/>
      <c r="K1456" s="28"/>
      <c r="L1456" s="28"/>
      <c r="M1456" s="28"/>
      <c r="N1456" s="28"/>
      <c r="O1456" s="28"/>
    </row>
    <row r="1457" spans="3:15" x14ac:dyDescent="0.15">
      <c r="C1457" s="28"/>
      <c r="D1457" s="28"/>
      <c r="E1457" s="28"/>
      <c r="F1457" s="28"/>
      <c r="G1457" s="28"/>
      <c r="H1457" s="28"/>
      <c r="I1457" s="28"/>
      <c r="J1457" s="28"/>
      <c r="K1457" s="28"/>
      <c r="L1457" s="28"/>
      <c r="M1457" s="28"/>
      <c r="N1457" s="28"/>
      <c r="O1457" s="28"/>
    </row>
    <row r="1458" spans="3:15" x14ac:dyDescent="0.15">
      <c r="C1458" s="28"/>
      <c r="D1458" s="28"/>
      <c r="E1458" s="28"/>
      <c r="F1458" s="28"/>
      <c r="G1458" s="28"/>
      <c r="H1458" s="28"/>
      <c r="I1458" s="28"/>
      <c r="J1458" s="28"/>
      <c r="K1458" s="28"/>
      <c r="L1458" s="28"/>
      <c r="M1458" s="28"/>
      <c r="N1458" s="28"/>
      <c r="O1458" s="28"/>
    </row>
    <row r="1459" spans="3:15" x14ac:dyDescent="0.15">
      <c r="C1459" s="28"/>
      <c r="D1459" s="28"/>
      <c r="E1459" s="28"/>
      <c r="F1459" s="28"/>
      <c r="G1459" s="28"/>
      <c r="H1459" s="28"/>
      <c r="I1459" s="28"/>
      <c r="J1459" s="28"/>
      <c r="K1459" s="28"/>
      <c r="L1459" s="28"/>
      <c r="M1459" s="28"/>
      <c r="N1459" s="28"/>
      <c r="O1459" s="28"/>
    </row>
    <row r="1460" spans="3:15" x14ac:dyDescent="0.15">
      <c r="C1460" s="28"/>
      <c r="D1460" s="28"/>
      <c r="E1460" s="28"/>
      <c r="F1460" s="28"/>
      <c r="G1460" s="28"/>
      <c r="H1460" s="28"/>
      <c r="I1460" s="28"/>
      <c r="J1460" s="28"/>
      <c r="K1460" s="28"/>
      <c r="L1460" s="28"/>
      <c r="M1460" s="28"/>
      <c r="N1460" s="28"/>
      <c r="O1460" s="28"/>
    </row>
    <row r="1461" spans="3:15" x14ac:dyDescent="0.15">
      <c r="C1461" s="28"/>
      <c r="D1461" s="28"/>
      <c r="E1461" s="28"/>
      <c r="F1461" s="28"/>
      <c r="G1461" s="28"/>
      <c r="H1461" s="28"/>
      <c r="I1461" s="28"/>
      <c r="J1461" s="28"/>
      <c r="K1461" s="28"/>
      <c r="L1461" s="28"/>
      <c r="M1461" s="28"/>
      <c r="N1461" s="28"/>
      <c r="O1461" s="28"/>
    </row>
    <row r="1462" spans="3:15" x14ac:dyDescent="0.15">
      <c r="C1462" s="28"/>
      <c r="D1462" s="28"/>
      <c r="E1462" s="28"/>
      <c r="F1462" s="28"/>
      <c r="G1462" s="28"/>
      <c r="H1462" s="28"/>
      <c r="I1462" s="28"/>
      <c r="J1462" s="28"/>
      <c r="K1462" s="28"/>
      <c r="L1462" s="28"/>
      <c r="M1462" s="28"/>
      <c r="N1462" s="28"/>
      <c r="O1462" s="28"/>
    </row>
    <row r="1463" spans="3:15" x14ac:dyDescent="0.15">
      <c r="C1463" s="28"/>
      <c r="D1463" s="28"/>
      <c r="E1463" s="28"/>
      <c r="F1463" s="28"/>
      <c r="G1463" s="28"/>
      <c r="H1463" s="28"/>
      <c r="I1463" s="28"/>
      <c r="J1463" s="28"/>
      <c r="K1463" s="28"/>
      <c r="L1463" s="28"/>
      <c r="M1463" s="28"/>
      <c r="N1463" s="28"/>
      <c r="O1463" s="28"/>
    </row>
    <row r="1464" spans="3:15" x14ac:dyDescent="0.15">
      <c r="C1464" s="28"/>
      <c r="D1464" s="28"/>
      <c r="E1464" s="28"/>
      <c r="F1464" s="28"/>
      <c r="G1464" s="28"/>
      <c r="H1464" s="28"/>
      <c r="I1464" s="28"/>
      <c r="J1464" s="28"/>
      <c r="K1464" s="28"/>
      <c r="L1464" s="28"/>
      <c r="M1464" s="28"/>
      <c r="N1464" s="28"/>
      <c r="O1464" s="28"/>
    </row>
    <row r="1465" spans="3:15" x14ac:dyDescent="0.15">
      <c r="C1465" s="28"/>
      <c r="D1465" s="28"/>
      <c r="E1465" s="28"/>
      <c r="F1465" s="28"/>
      <c r="G1465" s="28"/>
      <c r="H1465" s="28"/>
      <c r="I1465" s="28"/>
      <c r="J1465" s="28"/>
      <c r="K1465" s="28"/>
      <c r="L1465" s="28"/>
      <c r="M1465" s="28"/>
      <c r="N1465" s="28"/>
      <c r="O1465" s="28"/>
    </row>
    <row r="1466" spans="3:15" x14ac:dyDescent="0.15">
      <c r="C1466" s="28"/>
      <c r="D1466" s="28"/>
      <c r="E1466" s="28"/>
      <c r="F1466" s="28"/>
      <c r="G1466" s="28"/>
      <c r="H1466" s="28"/>
      <c r="I1466" s="28"/>
      <c r="J1466" s="28"/>
      <c r="K1466" s="28"/>
      <c r="L1466" s="28"/>
      <c r="M1466" s="28"/>
      <c r="N1466" s="28"/>
      <c r="O1466" s="28"/>
    </row>
    <row r="1467" spans="3:15" x14ac:dyDescent="0.15">
      <c r="C1467" s="28"/>
      <c r="D1467" s="28"/>
      <c r="E1467" s="28"/>
      <c r="F1467" s="28"/>
      <c r="G1467" s="28"/>
      <c r="H1467" s="28"/>
      <c r="I1467" s="28"/>
      <c r="J1467" s="28"/>
      <c r="K1467" s="28"/>
      <c r="L1467" s="28"/>
      <c r="M1467" s="28"/>
      <c r="N1467" s="28"/>
      <c r="O1467" s="28"/>
    </row>
    <row r="1468" spans="3:15" x14ac:dyDescent="0.15">
      <c r="C1468" s="28"/>
      <c r="D1468" s="28"/>
      <c r="E1468" s="28"/>
      <c r="F1468" s="28"/>
      <c r="G1468" s="28"/>
      <c r="H1468" s="28"/>
      <c r="I1468" s="28"/>
      <c r="J1468" s="28"/>
      <c r="K1468" s="28"/>
      <c r="L1468" s="28"/>
      <c r="M1468" s="28"/>
      <c r="N1468" s="28"/>
      <c r="O1468" s="28"/>
    </row>
    <row r="1469" spans="3:15" x14ac:dyDescent="0.15">
      <c r="C1469" s="28"/>
      <c r="D1469" s="28"/>
      <c r="E1469" s="28"/>
      <c r="F1469" s="28"/>
      <c r="G1469" s="28"/>
      <c r="H1469" s="28"/>
      <c r="I1469" s="28"/>
      <c r="J1469" s="28"/>
      <c r="K1469" s="28"/>
      <c r="L1469" s="28"/>
      <c r="M1469" s="28"/>
      <c r="N1469" s="28"/>
      <c r="O1469" s="28"/>
    </row>
    <row r="1470" spans="3:15" x14ac:dyDescent="0.15">
      <c r="C1470" s="28"/>
      <c r="D1470" s="28"/>
      <c r="E1470" s="28"/>
      <c r="F1470" s="28"/>
      <c r="G1470" s="28"/>
      <c r="H1470" s="28"/>
      <c r="I1470" s="28"/>
      <c r="J1470" s="28"/>
      <c r="K1470" s="28"/>
      <c r="L1470" s="28"/>
      <c r="M1470" s="28"/>
      <c r="N1470" s="28"/>
      <c r="O1470" s="28"/>
    </row>
    <row r="1471" spans="3:15" x14ac:dyDescent="0.15">
      <c r="C1471" s="28"/>
      <c r="D1471" s="28"/>
      <c r="E1471" s="28"/>
      <c r="F1471" s="28"/>
      <c r="G1471" s="28"/>
      <c r="H1471" s="28"/>
      <c r="I1471" s="28"/>
      <c r="J1471" s="28"/>
      <c r="K1471" s="28"/>
      <c r="L1471" s="28"/>
      <c r="M1471" s="28"/>
      <c r="N1471" s="28"/>
      <c r="O1471" s="28"/>
    </row>
    <row r="1472" spans="3:15" x14ac:dyDescent="0.15">
      <c r="C1472" s="28"/>
      <c r="D1472" s="28"/>
      <c r="E1472" s="28"/>
      <c r="F1472" s="28"/>
      <c r="G1472" s="28"/>
      <c r="H1472" s="28"/>
      <c r="I1472" s="28"/>
      <c r="J1472" s="28"/>
      <c r="K1472" s="28"/>
      <c r="L1472" s="28"/>
      <c r="M1472" s="28"/>
      <c r="N1472" s="28"/>
      <c r="O1472" s="28"/>
    </row>
    <row r="1473" spans="3:15" x14ac:dyDescent="0.15">
      <c r="C1473" s="28"/>
      <c r="D1473" s="28"/>
      <c r="E1473" s="28"/>
      <c r="F1473" s="28"/>
      <c r="G1473" s="28"/>
      <c r="H1473" s="28"/>
      <c r="I1473" s="28"/>
      <c r="J1473" s="28"/>
      <c r="K1473" s="28"/>
      <c r="L1473" s="28"/>
      <c r="M1473" s="28"/>
      <c r="N1473" s="28"/>
      <c r="O1473" s="28"/>
    </row>
    <row r="1474" spans="3:15" x14ac:dyDescent="0.15">
      <c r="C1474" s="28"/>
      <c r="D1474" s="28"/>
      <c r="E1474" s="28"/>
      <c r="F1474" s="28"/>
      <c r="G1474" s="28"/>
      <c r="H1474" s="28"/>
      <c r="I1474" s="28"/>
      <c r="J1474" s="28"/>
      <c r="K1474" s="28"/>
      <c r="L1474" s="28"/>
      <c r="M1474" s="28"/>
      <c r="N1474" s="28"/>
      <c r="O1474" s="28"/>
    </row>
    <row r="1475" spans="3:15" x14ac:dyDescent="0.15">
      <c r="C1475" s="28"/>
      <c r="D1475" s="28"/>
      <c r="E1475" s="28"/>
      <c r="F1475" s="28"/>
      <c r="G1475" s="28"/>
      <c r="H1475" s="28"/>
      <c r="I1475" s="28"/>
      <c r="J1475" s="28"/>
      <c r="K1475" s="28"/>
      <c r="L1475" s="28"/>
      <c r="M1475" s="28"/>
      <c r="N1475" s="28"/>
      <c r="O1475" s="28"/>
    </row>
    <row r="1476" spans="3:15" x14ac:dyDescent="0.15">
      <c r="C1476" s="28"/>
      <c r="D1476" s="28"/>
      <c r="E1476" s="28"/>
      <c r="F1476" s="28"/>
      <c r="G1476" s="28"/>
      <c r="H1476" s="28"/>
      <c r="I1476" s="28"/>
      <c r="J1476" s="28"/>
      <c r="K1476" s="28"/>
      <c r="L1476" s="28"/>
      <c r="M1476" s="28"/>
      <c r="N1476" s="28"/>
      <c r="O1476" s="28"/>
    </row>
    <row r="1477" spans="3:15" x14ac:dyDescent="0.15">
      <c r="C1477" s="28"/>
      <c r="D1477" s="28"/>
      <c r="E1477" s="28"/>
      <c r="F1477" s="28"/>
      <c r="G1477" s="28"/>
      <c r="H1477" s="28"/>
      <c r="I1477" s="28"/>
      <c r="J1477" s="28"/>
      <c r="K1477" s="28"/>
      <c r="L1477" s="28"/>
      <c r="M1477" s="28"/>
      <c r="N1477" s="28"/>
      <c r="O1477" s="28"/>
    </row>
    <row r="1478" spans="3:15" x14ac:dyDescent="0.15">
      <c r="C1478" s="28"/>
      <c r="D1478" s="28"/>
      <c r="E1478" s="28"/>
      <c r="F1478" s="28"/>
      <c r="G1478" s="28"/>
      <c r="H1478" s="28"/>
      <c r="I1478" s="28"/>
      <c r="J1478" s="28"/>
      <c r="K1478" s="28"/>
      <c r="L1478" s="28"/>
      <c r="M1478" s="28"/>
      <c r="N1478" s="28"/>
      <c r="O1478" s="28"/>
    </row>
    <row r="1479" spans="3:15" x14ac:dyDescent="0.15">
      <c r="C1479" s="28"/>
      <c r="D1479" s="28"/>
      <c r="E1479" s="28"/>
      <c r="F1479" s="28"/>
      <c r="G1479" s="28"/>
      <c r="H1479" s="28"/>
      <c r="I1479" s="28"/>
      <c r="J1479" s="28"/>
      <c r="K1479" s="28"/>
      <c r="L1479" s="28"/>
      <c r="M1479" s="28"/>
      <c r="N1479" s="28"/>
      <c r="O1479" s="28"/>
    </row>
    <row r="1480" spans="3:15" x14ac:dyDescent="0.15">
      <c r="C1480" s="28"/>
      <c r="D1480" s="28"/>
      <c r="E1480" s="28"/>
      <c r="F1480" s="28"/>
      <c r="G1480" s="28"/>
      <c r="H1480" s="28"/>
      <c r="I1480" s="28"/>
      <c r="J1480" s="28"/>
      <c r="K1480" s="28"/>
      <c r="L1480" s="28"/>
      <c r="M1480" s="28"/>
      <c r="N1480" s="28"/>
      <c r="O1480" s="28"/>
    </row>
    <row r="1481" spans="3:15" x14ac:dyDescent="0.15">
      <c r="C1481" s="28"/>
      <c r="D1481" s="28"/>
      <c r="E1481" s="28"/>
      <c r="F1481" s="28"/>
      <c r="G1481" s="28"/>
      <c r="H1481" s="28"/>
      <c r="I1481" s="28"/>
      <c r="J1481" s="28"/>
      <c r="K1481" s="28"/>
      <c r="L1481" s="28"/>
      <c r="M1481" s="28"/>
      <c r="N1481" s="28"/>
      <c r="O1481" s="28"/>
    </row>
    <row r="1482" spans="3:15" x14ac:dyDescent="0.15">
      <c r="C1482" s="28"/>
      <c r="D1482" s="28"/>
      <c r="E1482" s="28"/>
      <c r="F1482" s="28"/>
      <c r="G1482" s="28"/>
      <c r="H1482" s="28"/>
      <c r="I1482" s="28"/>
      <c r="J1482" s="28"/>
      <c r="K1482" s="28"/>
      <c r="L1482" s="28"/>
      <c r="M1482" s="28"/>
      <c r="N1482" s="28"/>
      <c r="O1482" s="28"/>
    </row>
    <row r="1483" spans="3:15" x14ac:dyDescent="0.15">
      <c r="C1483" s="28"/>
      <c r="D1483" s="28"/>
      <c r="E1483" s="28"/>
      <c r="F1483" s="28"/>
      <c r="G1483" s="28"/>
      <c r="H1483" s="28"/>
      <c r="I1483" s="28"/>
      <c r="J1483" s="28"/>
      <c r="K1483" s="28"/>
      <c r="L1483" s="28"/>
      <c r="M1483" s="28"/>
      <c r="N1483" s="28"/>
      <c r="O1483" s="28"/>
    </row>
    <row r="1484" spans="3:15" x14ac:dyDescent="0.15">
      <c r="C1484" s="28"/>
      <c r="D1484" s="28"/>
      <c r="E1484" s="28"/>
      <c r="F1484" s="28"/>
      <c r="G1484" s="28"/>
      <c r="H1484" s="28"/>
      <c r="I1484" s="28"/>
      <c r="J1484" s="28"/>
      <c r="K1484" s="28"/>
      <c r="L1484" s="28"/>
      <c r="M1484" s="28"/>
      <c r="N1484" s="28"/>
      <c r="O1484" s="28"/>
    </row>
    <row r="1485" spans="3:15" x14ac:dyDescent="0.15">
      <c r="C1485" s="28"/>
      <c r="D1485" s="28"/>
      <c r="E1485" s="28"/>
      <c r="F1485" s="28"/>
      <c r="G1485" s="28"/>
      <c r="H1485" s="28"/>
      <c r="I1485" s="28"/>
      <c r="J1485" s="28"/>
      <c r="K1485" s="28"/>
      <c r="L1485" s="28"/>
      <c r="M1485" s="28"/>
      <c r="N1485" s="28"/>
      <c r="O1485" s="28"/>
    </row>
    <row r="1486" spans="3:15" x14ac:dyDescent="0.15">
      <c r="C1486" s="28"/>
      <c r="D1486" s="28"/>
      <c r="E1486" s="28"/>
      <c r="F1486" s="28"/>
      <c r="G1486" s="28"/>
      <c r="H1486" s="28"/>
      <c r="I1486" s="28"/>
      <c r="J1486" s="28"/>
      <c r="K1486" s="28"/>
      <c r="L1486" s="28"/>
      <c r="M1486" s="28"/>
      <c r="N1486" s="28"/>
      <c r="O1486" s="28"/>
    </row>
    <row r="1487" spans="3:15" x14ac:dyDescent="0.15">
      <c r="C1487" s="28"/>
      <c r="D1487" s="28"/>
      <c r="E1487" s="28"/>
      <c r="F1487" s="28"/>
      <c r="G1487" s="28"/>
      <c r="H1487" s="28"/>
      <c r="I1487" s="28"/>
      <c r="J1487" s="28"/>
      <c r="K1487" s="28"/>
      <c r="L1487" s="28"/>
      <c r="M1487" s="28"/>
      <c r="N1487" s="28"/>
      <c r="O1487" s="28"/>
    </row>
    <row r="1488" spans="3:15" x14ac:dyDescent="0.15">
      <c r="C1488" s="28"/>
      <c r="D1488" s="28"/>
      <c r="E1488" s="28"/>
      <c r="F1488" s="28"/>
      <c r="G1488" s="28"/>
      <c r="H1488" s="28"/>
      <c r="I1488" s="28"/>
      <c r="J1488" s="28"/>
      <c r="K1488" s="28"/>
      <c r="L1488" s="28"/>
      <c r="M1488" s="28"/>
      <c r="N1488" s="28"/>
      <c r="O1488" s="28"/>
    </row>
    <row r="1489" spans="3:15" x14ac:dyDescent="0.15">
      <c r="C1489" s="28"/>
      <c r="D1489" s="28"/>
      <c r="E1489" s="28"/>
      <c r="F1489" s="28"/>
      <c r="G1489" s="28"/>
      <c r="H1489" s="28"/>
      <c r="I1489" s="28"/>
      <c r="J1489" s="28"/>
      <c r="K1489" s="28"/>
      <c r="L1489" s="28"/>
      <c r="M1489" s="28"/>
      <c r="N1489" s="28"/>
      <c r="O1489" s="28"/>
    </row>
    <row r="1490" spans="3:15" x14ac:dyDescent="0.15">
      <c r="C1490" s="28"/>
      <c r="D1490" s="28"/>
      <c r="E1490" s="28"/>
      <c r="F1490" s="28"/>
      <c r="G1490" s="28"/>
      <c r="H1490" s="28"/>
      <c r="I1490" s="28"/>
      <c r="J1490" s="28"/>
      <c r="K1490" s="28"/>
      <c r="L1490" s="28"/>
      <c r="M1490" s="28"/>
      <c r="N1490" s="28"/>
      <c r="O1490" s="28"/>
    </row>
    <row r="1491" spans="3:15" x14ac:dyDescent="0.15">
      <c r="C1491" s="28"/>
      <c r="D1491" s="28"/>
      <c r="E1491" s="28"/>
      <c r="F1491" s="28"/>
      <c r="G1491" s="28"/>
      <c r="H1491" s="28"/>
      <c r="I1491" s="28"/>
      <c r="J1491" s="28"/>
      <c r="K1491" s="28"/>
      <c r="L1491" s="28"/>
      <c r="M1491" s="28"/>
      <c r="N1491" s="28"/>
      <c r="O1491" s="28"/>
    </row>
    <row r="1492" spans="3:15" x14ac:dyDescent="0.15">
      <c r="C1492" s="28"/>
      <c r="D1492" s="28"/>
      <c r="E1492" s="28"/>
      <c r="F1492" s="28"/>
      <c r="G1492" s="28"/>
      <c r="H1492" s="28"/>
      <c r="I1492" s="28"/>
      <c r="J1492" s="28"/>
      <c r="K1492" s="28"/>
      <c r="L1492" s="28"/>
      <c r="M1492" s="28"/>
      <c r="N1492" s="28"/>
      <c r="O1492" s="28"/>
    </row>
    <row r="1493" spans="3:15" x14ac:dyDescent="0.15">
      <c r="C1493" s="28"/>
      <c r="D1493" s="28"/>
      <c r="E1493" s="28"/>
      <c r="F1493" s="28"/>
      <c r="G1493" s="28"/>
      <c r="H1493" s="28"/>
      <c r="I1493" s="28"/>
      <c r="J1493" s="28"/>
      <c r="K1493" s="28"/>
      <c r="L1493" s="28"/>
      <c r="M1493" s="28"/>
      <c r="N1493" s="28"/>
      <c r="O1493" s="28"/>
    </row>
    <row r="1494" spans="3:15" x14ac:dyDescent="0.15">
      <c r="C1494" s="28"/>
      <c r="D1494" s="28"/>
      <c r="E1494" s="28"/>
      <c r="F1494" s="28"/>
      <c r="G1494" s="28"/>
      <c r="H1494" s="28"/>
      <c r="I1494" s="28"/>
      <c r="J1494" s="28"/>
      <c r="K1494" s="28"/>
      <c r="L1494" s="28"/>
      <c r="M1494" s="28"/>
      <c r="N1494" s="28"/>
      <c r="O1494" s="28"/>
    </row>
    <row r="1495" spans="3:15" x14ac:dyDescent="0.15">
      <c r="C1495" s="28"/>
      <c r="D1495" s="28"/>
      <c r="E1495" s="28"/>
      <c r="F1495" s="28"/>
      <c r="G1495" s="28"/>
      <c r="H1495" s="28"/>
      <c r="I1495" s="28"/>
      <c r="J1495" s="28"/>
      <c r="K1495" s="28"/>
      <c r="L1495" s="28"/>
      <c r="M1495" s="28"/>
      <c r="N1495" s="28"/>
      <c r="O1495" s="28"/>
    </row>
    <row r="1496" spans="3:15" x14ac:dyDescent="0.15">
      <c r="C1496" s="28"/>
      <c r="D1496" s="28"/>
      <c r="E1496" s="28"/>
      <c r="F1496" s="28"/>
      <c r="G1496" s="28"/>
      <c r="H1496" s="28"/>
      <c r="I1496" s="28"/>
      <c r="J1496" s="28"/>
      <c r="K1496" s="28"/>
      <c r="L1496" s="28"/>
      <c r="M1496" s="28"/>
      <c r="N1496" s="28"/>
      <c r="O1496" s="28"/>
    </row>
    <row r="1497" spans="3:15" x14ac:dyDescent="0.15">
      <c r="C1497" s="28"/>
      <c r="D1497" s="28"/>
      <c r="E1497" s="28"/>
      <c r="F1497" s="28"/>
      <c r="G1497" s="28"/>
      <c r="H1497" s="28"/>
      <c r="I1497" s="28"/>
      <c r="J1497" s="28"/>
      <c r="K1497" s="28"/>
      <c r="L1497" s="28"/>
      <c r="M1497" s="28"/>
      <c r="N1497" s="28"/>
      <c r="O1497" s="28"/>
    </row>
    <row r="1498" spans="3:15" x14ac:dyDescent="0.15">
      <c r="C1498" s="28"/>
      <c r="D1498" s="28"/>
      <c r="E1498" s="28"/>
      <c r="F1498" s="28"/>
      <c r="G1498" s="28"/>
      <c r="H1498" s="28"/>
      <c r="I1498" s="28"/>
      <c r="J1498" s="28"/>
      <c r="K1498" s="28"/>
      <c r="L1498" s="28"/>
      <c r="M1498" s="28"/>
      <c r="N1498" s="28"/>
      <c r="O1498" s="28"/>
    </row>
    <row r="1499" spans="3:15" x14ac:dyDescent="0.15">
      <c r="C1499" s="28"/>
      <c r="D1499" s="28"/>
      <c r="E1499" s="28"/>
      <c r="F1499" s="28"/>
      <c r="G1499" s="28"/>
      <c r="H1499" s="28"/>
      <c r="I1499" s="28"/>
      <c r="J1499" s="28"/>
      <c r="K1499" s="28"/>
      <c r="L1499" s="28"/>
      <c r="M1499" s="28"/>
      <c r="N1499" s="28"/>
      <c r="O1499" s="28"/>
    </row>
    <row r="1500" spans="3:15" x14ac:dyDescent="0.15">
      <c r="C1500" s="28"/>
      <c r="D1500" s="28"/>
      <c r="E1500" s="28"/>
      <c r="F1500" s="28"/>
      <c r="G1500" s="28"/>
      <c r="H1500" s="28"/>
      <c r="I1500" s="28"/>
      <c r="J1500" s="28"/>
      <c r="K1500" s="28"/>
      <c r="L1500" s="28"/>
      <c r="M1500" s="28"/>
      <c r="N1500" s="28"/>
      <c r="O1500" s="28"/>
    </row>
    <row r="1501" spans="3:15" x14ac:dyDescent="0.15">
      <c r="C1501" s="28"/>
      <c r="D1501" s="28"/>
      <c r="E1501" s="28"/>
      <c r="F1501" s="28"/>
      <c r="G1501" s="28"/>
      <c r="H1501" s="28"/>
      <c r="I1501" s="28"/>
      <c r="J1501" s="28"/>
      <c r="K1501" s="28"/>
      <c r="L1501" s="28"/>
      <c r="M1501" s="28"/>
      <c r="N1501" s="28"/>
      <c r="O1501" s="28"/>
    </row>
    <row r="1502" spans="3:15" x14ac:dyDescent="0.15">
      <c r="C1502" s="28"/>
      <c r="D1502" s="28"/>
      <c r="E1502" s="28"/>
      <c r="F1502" s="28"/>
      <c r="G1502" s="28"/>
      <c r="H1502" s="28"/>
      <c r="I1502" s="28"/>
      <c r="J1502" s="28"/>
      <c r="K1502" s="28"/>
      <c r="L1502" s="28"/>
      <c r="M1502" s="28"/>
      <c r="N1502" s="28"/>
      <c r="O1502" s="28"/>
    </row>
    <row r="1503" spans="3:15" x14ac:dyDescent="0.15">
      <c r="C1503" s="28"/>
      <c r="D1503" s="28"/>
      <c r="E1503" s="28"/>
      <c r="F1503" s="28"/>
      <c r="G1503" s="28"/>
      <c r="H1503" s="28"/>
      <c r="I1503" s="28"/>
      <c r="J1503" s="28"/>
      <c r="K1503" s="28"/>
      <c r="L1503" s="28"/>
      <c r="M1503" s="28"/>
      <c r="N1503" s="28"/>
      <c r="O1503" s="28"/>
    </row>
  </sheetData>
  <mergeCells count="16">
    <mergeCell ref="C2:O2"/>
    <mergeCell ref="E6:F6"/>
    <mergeCell ref="J6:K6"/>
    <mergeCell ref="C4:O4"/>
    <mergeCell ref="C29:G29"/>
    <mergeCell ref="J9:K9"/>
    <mergeCell ref="C12:G12"/>
    <mergeCell ref="H12:O12"/>
    <mergeCell ref="J10:K10"/>
    <mergeCell ref="E27:G27"/>
    <mergeCell ref="E10:F10"/>
    <mergeCell ref="E7:F7"/>
    <mergeCell ref="J7:K7"/>
    <mergeCell ref="E9:F9"/>
    <mergeCell ref="J8:K8"/>
    <mergeCell ref="E8:F8"/>
  </mergeCells>
  <phoneticPr fontId="0" type="noConversion"/>
  <conditionalFormatting sqref="C15:C25">
    <cfRule type="cellIs" dxfId="68" priority="6" stopIfTrue="1" operator="greaterThan">
      <formula>0</formula>
    </cfRule>
  </conditionalFormatting>
  <conditionalFormatting sqref="D15:D25">
    <cfRule type="cellIs" dxfId="67" priority="4" stopIfTrue="1" operator="notEqual">
      <formula>0</formula>
    </cfRule>
    <cfRule type="expression" dxfId="66" priority="5" stopIfTrue="1">
      <formula>C15&gt;0</formula>
    </cfRule>
  </conditionalFormatting>
  <conditionalFormatting sqref="E15:E25 G15:G25">
    <cfRule type="expression" dxfId="65" priority="1" stopIfTrue="1">
      <formula>D15&gt;0</formula>
    </cfRule>
  </conditionalFormatting>
  <conditionalFormatting sqref="F15:F25">
    <cfRule type="cellIs" dxfId="64" priority="2" stopIfTrue="1" operator="notEqual">
      <formula>0</formula>
    </cfRule>
    <cfRule type="expression" dxfId="63" priority="3" stopIfTrue="1">
      <formula>C15&gt;0</formula>
    </cfRule>
  </conditionalFormatting>
  <printOptions horizontalCentered="1"/>
  <pageMargins left="0.5" right="0.5" top="0.75" bottom="0.75" header="0.5" footer="0.5"/>
  <pageSetup orientation="landscape" horizontalDpi="300" verticalDpi="300"/>
  <headerFooter>
    <oddFooter>&amp;L&amp;F&amp;C&amp;A&amp;R&amp;D</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F88"/>
  <sheetViews>
    <sheetView showGridLines="0" zoomScale="90" workbookViewId="0">
      <selection activeCell="F15" sqref="F15"/>
    </sheetView>
  </sheetViews>
  <sheetFormatPr defaultColWidth="8.76171875" defaultRowHeight="12.75" x14ac:dyDescent="0.15"/>
  <cols>
    <col min="1" max="2" width="9.16796875" style="64" customWidth="1"/>
    <col min="16" max="35" width="9.16796875" style="64" customWidth="1"/>
    <col min="36" max="136" width="9.16796875" style="28" customWidth="1"/>
  </cols>
  <sheetData>
    <row r="1" spans="1:136" s="28" customFormat="1" x14ac:dyDescent="0.15">
      <c r="A1" s="63"/>
      <c r="B1" s="63"/>
      <c r="C1" s="26"/>
      <c r="D1" s="26"/>
      <c r="E1" s="26"/>
      <c r="F1" s="26"/>
      <c r="G1" s="26"/>
      <c r="H1" s="26"/>
      <c r="I1" s="26"/>
      <c r="J1" s="26"/>
      <c r="K1" s="26"/>
      <c r="L1" s="26"/>
      <c r="M1" s="26"/>
      <c r="N1" s="26"/>
      <c r="O1" s="26"/>
      <c r="P1" s="63"/>
      <c r="Q1" s="63"/>
      <c r="R1" s="63"/>
      <c r="S1" s="63"/>
      <c r="T1" s="63"/>
      <c r="U1" s="63"/>
      <c r="V1" s="63"/>
      <c r="W1" s="64"/>
      <c r="X1" s="64"/>
      <c r="Y1" s="64"/>
      <c r="Z1" s="64"/>
      <c r="AA1" s="64"/>
      <c r="AB1" s="64"/>
      <c r="AC1" s="64"/>
      <c r="AD1" s="64"/>
      <c r="AE1" s="64"/>
      <c r="AF1" s="64"/>
      <c r="AG1" s="64"/>
      <c r="AH1" s="64"/>
      <c r="AI1" s="64"/>
    </row>
    <row r="2" spans="1:136" s="28" customFormat="1" x14ac:dyDescent="0.15">
      <c r="A2" s="63"/>
      <c r="B2" s="63"/>
      <c r="C2" s="26"/>
      <c r="D2" s="26"/>
      <c r="E2" s="26"/>
      <c r="F2" s="26"/>
      <c r="G2" s="26"/>
      <c r="H2" s="26"/>
      <c r="I2" s="26"/>
      <c r="J2" s="26"/>
      <c r="K2" s="26"/>
      <c r="L2" s="26"/>
      <c r="M2" s="26"/>
      <c r="N2" s="26"/>
      <c r="O2" s="26"/>
      <c r="P2" s="63"/>
      <c r="Q2" s="63"/>
      <c r="R2" s="63"/>
      <c r="S2" s="63"/>
      <c r="T2" s="63"/>
      <c r="U2" s="63"/>
      <c r="V2" s="63"/>
      <c r="W2" s="64"/>
      <c r="X2" s="64"/>
      <c r="Y2" s="64"/>
      <c r="Z2" s="64"/>
      <c r="AA2" s="64"/>
      <c r="AB2" s="64"/>
      <c r="AC2" s="64"/>
      <c r="AD2" s="64"/>
      <c r="AE2" s="64"/>
      <c r="AF2" s="64"/>
      <c r="AG2" s="64"/>
      <c r="AH2" s="64"/>
      <c r="AI2" s="64"/>
    </row>
    <row r="3" spans="1:136" ht="20.25" x14ac:dyDescent="0.25">
      <c r="A3" s="63"/>
      <c r="B3" s="63"/>
      <c r="C3" s="284" t="s">
        <v>153</v>
      </c>
      <c r="D3" s="284"/>
      <c r="E3" s="284"/>
      <c r="F3" s="284"/>
      <c r="G3" s="284"/>
      <c r="H3" s="284"/>
      <c r="I3" s="284"/>
      <c r="J3" s="284"/>
      <c r="K3" s="284"/>
      <c r="L3" s="284"/>
      <c r="M3" s="284"/>
      <c r="N3" s="284"/>
      <c r="O3" s="284"/>
      <c r="P3" s="63"/>
      <c r="Q3" s="63"/>
      <c r="R3" s="63"/>
      <c r="S3" s="63"/>
      <c r="T3" s="63"/>
      <c r="U3" s="63"/>
      <c r="V3" s="63"/>
    </row>
    <row r="4" spans="1:136" ht="9.75" customHeight="1" x14ac:dyDescent="0.15">
      <c r="A4" s="63"/>
      <c r="B4" s="63"/>
      <c r="C4" s="188"/>
      <c r="D4" s="188"/>
      <c r="E4" s="188"/>
      <c r="F4" s="188"/>
      <c r="G4" s="188"/>
      <c r="H4" s="188"/>
      <c r="I4" s="188"/>
      <c r="J4" s="188"/>
      <c r="K4" s="188"/>
      <c r="L4" s="188"/>
      <c r="M4" s="188"/>
      <c r="N4" s="188"/>
      <c r="O4" s="188"/>
      <c r="P4" s="63"/>
      <c r="Q4" s="63"/>
      <c r="R4" s="63"/>
      <c r="S4" s="63"/>
      <c r="T4" s="63"/>
      <c r="U4" s="63"/>
      <c r="V4" s="63"/>
    </row>
    <row r="5" spans="1:136" ht="14.25" x14ac:dyDescent="0.15">
      <c r="A5" s="63"/>
      <c r="B5" s="63"/>
      <c r="C5" s="285" t="s">
        <v>86</v>
      </c>
      <c r="D5" s="285"/>
      <c r="E5" s="285"/>
      <c r="F5" s="285"/>
      <c r="G5" s="285"/>
      <c r="H5" s="285"/>
      <c r="I5" s="285"/>
      <c r="J5" s="285"/>
      <c r="K5" s="285"/>
      <c r="L5" s="285"/>
      <c r="M5" s="285"/>
      <c r="N5" s="285"/>
      <c r="O5" s="285"/>
      <c r="P5" s="63"/>
      <c r="Q5" s="63"/>
      <c r="R5" s="63"/>
      <c r="S5" s="63"/>
      <c r="T5" s="63"/>
      <c r="U5" s="63"/>
      <c r="V5" s="63"/>
    </row>
    <row r="6" spans="1:136" ht="9.75" customHeight="1" x14ac:dyDescent="0.15">
      <c r="A6" s="63"/>
      <c r="B6" s="63"/>
      <c r="C6" s="188"/>
      <c r="D6" s="188"/>
      <c r="E6" s="188"/>
      <c r="F6" s="188"/>
      <c r="G6" s="188"/>
      <c r="H6" s="188"/>
      <c r="I6" s="188"/>
      <c r="J6" s="188"/>
      <c r="K6" s="188"/>
      <c r="L6" s="188"/>
      <c r="M6" s="188"/>
      <c r="N6" s="188"/>
      <c r="O6" s="188"/>
      <c r="P6" s="63"/>
      <c r="Q6" s="63"/>
      <c r="R6" s="63"/>
      <c r="S6" s="63"/>
      <c r="T6" s="63"/>
      <c r="U6" s="63"/>
      <c r="V6" s="63"/>
    </row>
    <row r="7" spans="1:136" s="68" customFormat="1" ht="15" customHeight="1" x14ac:dyDescent="0.15">
      <c r="A7" s="65"/>
      <c r="B7" s="65"/>
      <c r="C7" s="211"/>
      <c r="D7" s="212" t="s">
        <v>169</v>
      </c>
      <c r="E7" s="286" t="str">
        <f>'Fill Time'!E6</f>
        <v>Gary &amp; Ryan</v>
      </c>
      <c r="F7" s="286"/>
      <c r="G7" s="211"/>
      <c r="H7" s="213" t="s">
        <v>128</v>
      </c>
      <c r="I7" s="286" t="str">
        <f>'Fill Time'!J6</f>
        <v>Montell USA</v>
      </c>
      <c r="J7" s="286"/>
      <c r="K7" s="211"/>
      <c r="L7" s="211"/>
      <c r="M7" s="212" t="s">
        <v>155</v>
      </c>
      <c r="N7" s="287"/>
      <c r="O7" s="287"/>
      <c r="P7" s="65"/>
      <c r="Q7" s="65"/>
      <c r="R7" s="65"/>
      <c r="S7" s="65"/>
      <c r="T7" s="65"/>
      <c r="U7" s="65"/>
      <c r="V7" s="65"/>
      <c r="W7" s="66"/>
      <c r="X7" s="66"/>
      <c r="Y7" s="66"/>
      <c r="Z7" s="66"/>
      <c r="AA7" s="66"/>
      <c r="AB7" s="66"/>
      <c r="AC7" s="66"/>
      <c r="AD7" s="66"/>
      <c r="AE7" s="66"/>
      <c r="AF7" s="66"/>
      <c r="AG7" s="66"/>
      <c r="AH7" s="66"/>
      <c r="AI7" s="66"/>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row>
    <row r="8" spans="1:136" s="68" customFormat="1" ht="15" customHeight="1" x14ac:dyDescent="0.15">
      <c r="A8" s="65"/>
      <c r="B8" s="65"/>
      <c r="C8" s="211"/>
      <c r="D8" s="212" t="s">
        <v>154</v>
      </c>
      <c r="E8" s="288">
        <f>'Fill Time'!E7</f>
        <v>36918</v>
      </c>
      <c r="F8" s="289"/>
      <c r="G8" s="211"/>
      <c r="H8" s="213" t="s">
        <v>129</v>
      </c>
      <c r="I8" s="286" t="str">
        <f>'Fill Time'!J7</f>
        <v>Profax - PP</v>
      </c>
      <c r="J8" s="286"/>
      <c r="K8" s="211"/>
      <c r="L8" s="211"/>
      <c r="M8" s="212" t="s">
        <v>173</v>
      </c>
      <c r="N8" s="287" t="s">
        <v>174</v>
      </c>
      <c r="O8" s="287"/>
      <c r="P8" s="65"/>
      <c r="Q8" s="65"/>
      <c r="R8" s="65"/>
      <c r="S8" s="65"/>
      <c r="T8" s="65"/>
      <c r="U8" s="65"/>
      <c r="V8" s="65"/>
      <c r="W8" s="66"/>
      <c r="X8" s="66"/>
      <c r="Y8" s="66"/>
      <c r="Z8" s="66"/>
      <c r="AA8" s="66"/>
      <c r="AB8" s="66"/>
      <c r="AC8" s="66"/>
      <c r="AD8" s="66"/>
      <c r="AE8" s="66"/>
      <c r="AF8" s="66"/>
      <c r="AG8" s="66"/>
      <c r="AH8" s="66"/>
      <c r="AI8" s="66"/>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row>
    <row r="9" spans="1:136" s="68" customFormat="1" ht="15" customHeight="1" x14ac:dyDescent="0.15">
      <c r="A9" s="65"/>
      <c r="B9" s="65"/>
      <c r="C9" s="211"/>
      <c r="D9" s="212" t="s">
        <v>113</v>
      </c>
      <c r="E9" s="286" t="str">
        <f>'Fill Time'!E9</f>
        <v>Test Device</v>
      </c>
      <c r="F9" s="286"/>
      <c r="G9" s="211"/>
      <c r="H9" s="213" t="s">
        <v>130</v>
      </c>
      <c r="I9" s="286" t="str">
        <f>'Fill Time'!J8</f>
        <v>6231 NW Natural</v>
      </c>
      <c r="J9" s="286"/>
      <c r="K9" s="211"/>
      <c r="L9" s="211"/>
      <c r="M9" s="212" t="s">
        <v>156</v>
      </c>
      <c r="N9" s="287"/>
      <c r="O9" s="287"/>
      <c r="P9" s="65"/>
      <c r="Q9" s="65"/>
      <c r="R9" s="65"/>
      <c r="S9" s="65"/>
      <c r="T9" s="65"/>
      <c r="U9" s="65"/>
      <c r="V9" s="65"/>
      <c r="W9" s="66"/>
      <c r="X9" s="66"/>
      <c r="Y9" s="66"/>
      <c r="Z9" s="66"/>
      <c r="AA9" s="66"/>
      <c r="AB9" s="66"/>
      <c r="AC9" s="66"/>
      <c r="AD9" s="66"/>
      <c r="AE9" s="66"/>
      <c r="AF9" s="66"/>
      <c r="AG9" s="66"/>
      <c r="AH9" s="66"/>
      <c r="AI9" s="66"/>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row>
    <row r="10" spans="1:136" s="68" customFormat="1" ht="15" customHeight="1" x14ac:dyDescent="0.15">
      <c r="A10" s="65"/>
      <c r="B10" s="65"/>
      <c r="C10" s="211"/>
      <c r="D10" s="212" t="s">
        <v>89</v>
      </c>
      <c r="E10" s="286" t="str">
        <f>'Fill Time'!E10</f>
        <v>M16502</v>
      </c>
      <c r="F10" s="286"/>
      <c r="G10" s="211"/>
      <c r="H10" s="213" t="s">
        <v>71</v>
      </c>
      <c r="I10" s="286" t="str">
        <f>'Fill Time'!J9</f>
        <v>400F</v>
      </c>
      <c r="J10" s="286"/>
      <c r="K10" s="211"/>
      <c r="L10" s="211"/>
      <c r="M10" s="212" t="s">
        <v>157</v>
      </c>
      <c r="N10" s="287"/>
      <c r="O10" s="287"/>
      <c r="P10" s="65"/>
      <c r="Q10" s="65"/>
      <c r="R10" s="65"/>
      <c r="S10" s="65"/>
      <c r="T10" s="65"/>
      <c r="U10" s="65"/>
      <c r="V10" s="65"/>
      <c r="W10" s="66"/>
      <c r="X10" s="66"/>
      <c r="Y10" s="66"/>
      <c r="Z10" s="66"/>
      <c r="AA10" s="66"/>
      <c r="AB10" s="66"/>
      <c r="AC10" s="66"/>
      <c r="AD10" s="66"/>
      <c r="AE10" s="66"/>
      <c r="AF10" s="66"/>
      <c r="AG10" s="66"/>
      <c r="AH10" s="66"/>
      <c r="AI10" s="66"/>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row>
    <row r="11" spans="1:136" ht="9.75" customHeight="1" x14ac:dyDescent="0.15">
      <c r="A11" s="63"/>
      <c r="B11" s="63"/>
      <c r="C11" s="188"/>
      <c r="D11" s="188"/>
      <c r="E11" s="188"/>
      <c r="F11" s="188"/>
      <c r="G11" s="188"/>
      <c r="H11" s="188"/>
      <c r="I11" s="188"/>
      <c r="J11" s="188"/>
      <c r="K11" s="188"/>
      <c r="L11" s="188"/>
      <c r="M11" s="188"/>
      <c r="N11" s="188"/>
      <c r="O11" s="188"/>
      <c r="P11" s="63"/>
      <c r="Q11" s="63"/>
      <c r="R11" s="63"/>
      <c r="S11" s="63"/>
      <c r="T11" s="63"/>
      <c r="U11" s="63"/>
      <c r="V11" s="63"/>
    </row>
    <row r="12" spans="1:136" ht="14.25" x14ac:dyDescent="0.15">
      <c r="A12" s="63"/>
      <c r="B12" s="63"/>
      <c r="C12" s="285" t="s">
        <v>133</v>
      </c>
      <c r="D12" s="285"/>
      <c r="E12" s="285"/>
      <c r="F12" s="285"/>
      <c r="G12" s="285"/>
      <c r="H12" s="285" t="s">
        <v>159</v>
      </c>
      <c r="I12" s="285"/>
      <c r="J12" s="285"/>
      <c r="K12" s="285"/>
      <c r="L12" s="285"/>
      <c r="M12" s="285"/>
      <c r="N12" s="285"/>
      <c r="O12" s="285"/>
      <c r="P12" s="63"/>
      <c r="Q12" s="63"/>
      <c r="R12" s="63"/>
      <c r="S12" s="63"/>
      <c r="T12" s="63"/>
      <c r="U12" s="63"/>
      <c r="V12" s="63"/>
    </row>
    <row r="13" spans="1:136" ht="9.75" customHeight="1" x14ac:dyDescent="0.15">
      <c r="A13" s="63"/>
      <c r="B13" s="63"/>
      <c r="C13" s="188"/>
      <c r="D13" s="188"/>
      <c r="E13" s="188"/>
      <c r="F13" s="188"/>
      <c r="G13" s="188"/>
      <c r="H13" s="188"/>
      <c r="I13" s="188"/>
      <c r="J13" s="188"/>
      <c r="K13" s="188"/>
      <c r="L13" s="188"/>
      <c r="M13" s="188"/>
      <c r="N13" s="188"/>
      <c r="O13" s="188"/>
      <c r="P13" s="63"/>
      <c r="Q13" s="63"/>
      <c r="R13" s="63"/>
      <c r="S13" s="63"/>
      <c r="T13" s="63"/>
      <c r="U13" s="63"/>
      <c r="V13" s="63"/>
    </row>
    <row r="14" spans="1:136" s="72" customFormat="1" ht="24" x14ac:dyDescent="0.15">
      <c r="A14" s="69"/>
      <c r="B14" s="69"/>
      <c r="C14" s="214" t="s">
        <v>73</v>
      </c>
      <c r="D14" s="215" t="s">
        <v>162</v>
      </c>
      <c r="E14" s="215" t="s">
        <v>163</v>
      </c>
      <c r="F14" s="215" t="s">
        <v>164</v>
      </c>
      <c r="G14" s="216" t="s">
        <v>158</v>
      </c>
      <c r="H14" s="217"/>
      <c r="I14" s="217"/>
      <c r="J14" s="217"/>
      <c r="K14" s="217"/>
      <c r="L14" s="217"/>
      <c r="M14" s="217"/>
      <c r="N14" s="217"/>
      <c r="O14" s="217"/>
      <c r="P14" s="69"/>
      <c r="Q14" s="69"/>
      <c r="R14" s="69"/>
      <c r="S14" s="69"/>
      <c r="T14" s="69"/>
      <c r="U14" s="69"/>
      <c r="V14" s="69"/>
      <c r="W14" s="70"/>
      <c r="X14" s="70"/>
      <c r="Y14" s="70"/>
      <c r="Z14" s="70"/>
      <c r="AA14" s="70"/>
      <c r="AB14" s="70"/>
      <c r="AC14" s="70"/>
      <c r="AD14" s="70"/>
      <c r="AE14" s="70"/>
      <c r="AF14" s="70"/>
      <c r="AG14" s="70"/>
      <c r="AH14" s="70"/>
      <c r="AI14" s="70"/>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row>
    <row r="15" spans="1:136" s="61" customFormat="1" ht="15" customHeight="1" x14ac:dyDescent="0.15">
      <c r="A15" s="73"/>
      <c r="B15" s="73"/>
      <c r="C15" s="218">
        <v>2</v>
      </c>
      <c r="D15" s="202">
        <v>44.103000000000002</v>
      </c>
      <c r="E15" s="202">
        <v>44.098999999999997</v>
      </c>
      <c r="F15" s="202"/>
      <c r="G15" s="226">
        <f t="shared" ref="G15:G25" si="0">IF(D15=0,0,AVERAGE(D15:F15))</f>
        <v>44.100999999999999</v>
      </c>
      <c r="H15" s="202"/>
      <c r="I15" s="202"/>
      <c r="J15" s="202"/>
      <c r="K15" s="202"/>
      <c r="L15" s="202"/>
      <c r="M15" s="202"/>
      <c r="N15" s="202"/>
      <c r="O15" s="202"/>
      <c r="P15" s="73"/>
      <c r="Q15" s="73"/>
      <c r="R15" s="73"/>
      <c r="S15" s="73"/>
      <c r="T15" s="73"/>
      <c r="U15" s="73"/>
      <c r="V15" s="73"/>
      <c r="W15" s="75"/>
      <c r="X15" s="75"/>
      <c r="Y15" s="75"/>
      <c r="Z15" s="75"/>
      <c r="AA15" s="75"/>
      <c r="AB15" s="75"/>
      <c r="AC15" s="75"/>
      <c r="AD15" s="75"/>
      <c r="AE15" s="75"/>
      <c r="AF15" s="75"/>
      <c r="AG15" s="75"/>
      <c r="AH15" s="75"/>
      <c r="AI15" s="75"/>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row>
    <row r="16" spans="1:136" s="61" customFormat="1" ht="15" customHeight="1" x14ac:dyDescent="0.15">
      <c r="A16" s="73"/>
      <c r="B16" s="73"/>
      <c r="C16" s="218">
        <v>2.5</v>
      </c>
      <c r="D16" s="202">
        <v>44.353999999999999</v>
      </c>
      <c r="E16" s="202">
        <v>44.255000000000003</v>
      </c>
      <c r="F16" s="202"/>
      <c r="G16" s="226">
        <f t="shared" si="0"/>
        <v>44.304500000000004</v>
      </c>
      <c r="H16" s="202"/>
      <c r="I16" s="202"/>
      <c r="J16" s="202"/>
      <c r="K16" s="202"/>
      <c r="L16" s="202"/>
      <c r="M16" s="202"/>
      <c r="N16" s="202"/>
      <c r="O16" s="202"/>
      <c r="P16" s="73"/>
      <c r="Q16" s="73"/>
      <c r="R16" s="73"/>
      <c r="S16" s="73"/>
      <c r="T16" s="73"/>
      <c r="U16" s="73"/>
      <c r="V16" s="73"/>
      <c r="W16" s="75"/>
      <c r="X16" s="75"/>
      <c r="Y16" s="75"/>
      <c r="Z16" s="75"/>
      <c r="AA16" s="75"/>
      <c r="AB16" s="75"/>
      <c r="AC16" s="75"/>
      <c r="AD16" s="75"/>
      <c r="AE16" s="75"/>
      <c r="AF16" s="75"/>
      <c r="AG16" s="75"/>
      <c r="AH16" s="75"/>
      <c r="AI16" s="75"/>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row>
    <row r="17" spans="1:136" s="61" customFormat="1" ht="15" customHeight="1" x14ac:dyDescent="0.15">
      <c r="A17" s="73"/>
      <c r="B17" s="73"/>
      <c r="C17" s="218">
        <v>3</v>
      </c>
      <c r="D17" s="202">
        <v>44.634999999999998</v>
      </c>
      <c r="E17" s="202">
        <v>44.609000000000002</v>
      </c>
      <c r="F17" s="202"/>
      <c r="G17" s="226">
        <f t="shared" si="0"/>
        <v>44.622</v>
      </c>
      <c r="H17" s="202"/>
      <c r="I17" s="202"/>
      <c r="J17" s="202"/>
      <c r="K17" s="202"/>
      <c r="L17" s="202"/>
      <c r="M17" s="202"/>
      <c r="N17" s="202"/>
      <c r="O17" s="202"/>
      <c r="P17" s="73"/>
      <c r="Q17" s="73"/>
      <c r="R17" s="73"/>
      <c r="S17" s="73"/>
      <c r="T17" s="73"/>
      <c r="U17" s="73"/>
      <c r="V17" s="73"/>
      <c r="W17" s="75"/>
      <c r="X17" s="75"/>
      <c r="Y17" s="75"/>
      <c r="Z17" s="75"/>
      <c r="AA17" s="75"/>
      <c r="AB17" s="75"/>
      <c r="AC17" s="75"/>
      <c r="AD17" s="75"/>
      <c r="AE17" s="75"/>
      <c r="AF17" s="75"/>
      <c r="AG17" s="75"/>
      <c r="AH17" s="75"/>
      <c r="AI17" s="75"/>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row>
    <row r="18" spans="1:136" s="61" customFormat="1" ht="15" customHeight="1" x14ac:dyDescent="0.15">
      <c r="A18" s="73"/>
      <c r="B18" s="73"/>
      <c r="C18" s="218">
        <v>3.5</v>
      </c>
      <c r="D18" s="202">
        <v>44.81</v>
      </c>
      <c r="E18" s="202">
        <v>44.76</v>
      </c>
      <c r="F18" s="202"/>
      <c r="G18" s="226">
        <f t="shared" si="0"/>
        <v>44.784999999999997</v>
      </c>
      <c r="H18" s="202"/>
      <c r="I18" s="202"/>
      <c r="J18" s="202"/>
      <c r="K18" s="202"/>
      <c r="L18" s="202"/>
      <c r="M18" s="202"/>
      <c r="N18" s="202"/>
      <c r="O18" s="202"/>
      <c r="P18" s="73"/>
      <c r="Q18" s="73"/>
      <c r="R18" s="73"/>
      <c r="S18" s="73"/>
      <c r="T18" s="73"/>
      <c r="U18" s="73"/>
      <c r="V18" s="73"/>
      <c r="W18" s="75"/>
      <c r="X18" s="75"/>
      <c r="Y18" s="75"/>
      <c r="Z18" s="75"/>
      <c r="AA18" s="75"/>
      <c r="AB18" s="75"/>
      <c r="AC18" s="75"/>
      <c r="AD18" s="75"/>
      <c r="AE18" s="75"/>
      <c r="AF18" s="75"/>
      <c r="AG18" s="75"/>
      <c r="AH18" s="75"/>
      <c r="AI18" s="75"/>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row>
    <row r="19" spans="1:136" s="61" customFormat="1" ht="15" customHeight="1" x14ac:dyDescent="0.15">
      <c r="A19" s="73"/>
      <c r="B19" s="73"/>
      <c r="C19" s="218">
        <v>4</v>
      </c>
      <c r="D19" s="202">
        <v>45.02</v>
      </c>
      <c r="E19" s="202">
        <v>44.99</v>
      </c>
      <c r="F19" s="202"/>
      <c r="G19" s="226">
        <f t="shared" si="0"/>
        <v>45.005000000000003</v>
      </c>
      <c r="H19" s="202"/>
      <c r="I19" s="202"/>
      <c r="J19" s="202"/>
      <c r="K19" s="202"/>
      <c r="L19" s="202"/>
      <c r="M19" s="202"/>
      <c r="N19" s="202"/>
      <c r="O19" s="202"/>
      <c r="P19" s="73"/>
      <c r="Q19" s="73"/>
      <c r="R19" s="73"/>
      <c r="S19" s="73"/>
      <c r="T19" s="73"/>
      <c r="U19" s="73"/>
      <c r="V19" s="73"/>
      <c r="W19" s="75"/>
      <c r="X19" s="75"/>
      <c r="Y19" s="75"/>
      <c r="Z19" s="75"/>
      <c r="AA19" s="75"/>
      <c r="AB19" s="75"/>
      <c r="AC19" s="75"/>
      <c r="AD19" s="75"/>
      <c r="AE19" s="75"/>
      <c r="AF19" s="75"/>
      <c r="AG19" s="75"/>
      <c r="AH19" s="75"/>
      <c r="AI19" s="75"/>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row>
    <row r="20" spans="1:136" s="61" customFormat="1" ht="15" customHeight="1" x14ac:dyDescent="0.15">
      <c r="A20" s="73"/>
      <c r="B20" s="73"/>
      <c r="C20" s="218">
        <v>4.5</v>
      </c>
      <c r="D20" s="202">
        <v>45.037999999999997</v>
      </c>
      <c r="E20" s="202">
        <v>45.029000000000003</v>
      </c>
      <c r="F20" s="202"/>
      <c r="G20" s="226">
        <f t="shared" si="0"/>
        <v>45.033500000000004</v>
      </c>
      <c r="H20" s="202"/>
      <c r="I20" s="202"/>
      <c r="J20" s="202"/>
      <c r="K20" s="202"/>
      <c r="L20" s="202"/>
      <c r="M20" s="202"/>
      <c r="N20" s="202"/>
      <c r="O20" s="202"/>
      <c r="P20" s="73"/>
      <c r="Q20" s="73"/>
      <c r="R20" s="73"/>
      <c r="S20" s="73"/>
      <c r="T20" s="73"/>
      <c r="U20" s="73"/>
      <c r="V20" s="73"/>
      <c r="W20" s="75"/>
      <c r="X20" s="75"/>
      <c r="Y20" s="75"/>
      <c r="Z20" s="75"/>
      <c r="AA20" s="75"/>
      <c r="AB20" s="75"/>
      <c r="AC20" s="75"/>
      <c r="AD20" s="75"/>
      <c r="AE20" s="75"/>
      <c r="AF20" s="75"/>
      <c r="AG20" s="75"/>
      <c r="AH20" s="75"/>
      <c r="AI20" s="75"/>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row>
    <row r="21" spans="1:136" s="61" customFormat="1" ht="15" customHeight="1" x14ac:dyDescent="0.15">
      <c r="A21" s="73"/>
      <c r="B21" s="73"/>
      <c r="C21" s="218">
        <v>5</v>
      </c>
      <c r="D21" s="202">
        <v>45.076999999999998</v>
      </c>
      <c r="E21" s="202">
        <v>45.08</v>
      </c>
      <c r="F21" s="202"/>
      <c r="G21" s="226">
        <f t="shared" si="0"/>
        <v>45.078499999999998</v>
      </c>
      <c r="H21" s="202"/>
      <c r="I21" s="202"/>
      <c r="J21" s="202"/>
      <c r="K21" s="202"/>
      <c r="L21" s="202"/>
      <c r="M21" s="202"/>
      <c r="N21" s="202"/>
      <c r="O21" s="202"/>
      <c r="P21" s="73"/>
      <c r="Q21" s="73"/>
      <c r="R21" s="73"/>
      <c r="S21" s="73"/>
      <c r="T21" s="73"/>
      <c r="U21" s="73"/>
      <c r="V21" s="73"/>
      <c r="W21" s="75"/>
      <c r="X21" s="75"/>
      <c r="Y21" s="75"/>
      <c r="Z21" s="75"/>
      <c r="AA21" s="75"/>
      <c r="AB21" s="75"/>
      <c r="AC21" s="75"/>
      <c r="AD21" s="75"/>
      <c r="AE21" s="75"/>
      <c r="AF21" s="75"/>
      <c r="AG21" s="75"/>
      <c r="AH21" s="75"/>
      <c r="AI21" s="75"/>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row>
    <row r="22" spans="1:136" s="61" customFormat="1" ht="15" customHeight="1" x14ac:dyDescent="0.15">
      <c r="A22" s="73"/>
      <c r="B22" s="73"/>
      <c r="C22" s="218">
        <v>5.5</v>
      </c>
      <c r="D22" s="202">
        <v>45.03</v>
      </c>
      <c r="E22" s="202">
        <v>45.012</v>
      </c>
      <c r="F22" s="202"/>
      <c r="G22" s="226">
        <f t="shared" si="0"/>
        <v>45.021000000000001</v>
      </c>
      <c r="H22" s="202"/>
      <c r="I22" s="202"/>
      <c r="J22" s="202"/>
      <c r="K22" s="202"/>
      <c r="L22" s="202"/>
      <c r="M22" s="202"/>
      <c r="N22" s="202"/>
      <c r="O22" s="202"/>
      <c r="P22" s="73"/>
      <c r="Q22" s="73"/>
      <c r="R22" s="73"/>
      <c r="S22" s="73"/>
      <c r="T22" s="73"/>
      <c r="U22" s="73"/>
      <c r="V22" s="73"/>
      <c r="W22" s="75"/>
      <c r="X22" s="75"/>
      <c r="Y22" s="75"/>
      <c r="Z22" s="75"/>
      <c r="AA22" s="75"/>
      <c r="AB22" s="75"/>
      <c r="AC22" s="75"/>
      <c r="AD22" s="75"/>
      <c r="AE22" s="75"/>
      <c r="AF22" s="75"/>
      <c r="AG22" s="75"/>
      <c r="AH22" s="75"/>
      <c r="AI22" s="75"/>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row>
    <row r="23" spans="1:136" s="61" customFormat="1" ht="15" customHeight="1" x14ac:dyDescent="0.15">
      <c r="A23" s="73"/>
      <c r="B23" s="73"/>
      <c r="C23" s="218"/>
      <c r="D23" s="202"/>
      <c r="E23" s="202"/>
      <c r="F23" s="202"/>
      <c r="G23" s="226">
        <f t="shared" si="0"/>
        <v>0</v>
      </c>
      <c r="H23" s="202"/>
      <c r="I23" s="202"/>
      <c r="J23" s="202"/>
      <c r="K23" s="202"/>
      <c r="L23" s="202"/>
      <c r="M23" s="202"/>
      <c r="N23" s="202"/>
      <c r="O23" s="202"/>
      <c r="P23" s="73"/>
      <c r="Q23" s="73"/>
      <c r="R23" s="73"/>
      <c r="S23" s="73"/>
      <c r="T23" s="73"/>
      <c r="U23" s="73"/>
      <c r="V23" s="73"/>
      <c r="W23" s="75"/>
      <c r="X23" s="75"/>
      <c r="Y23" s="75"/>
      <c r="Z23" s="75"/>
      <c r="AA23" s="75"/>
      <c r="AB23" s="75"/>
      <c r="AC23" s="75"/>
      <c r="AD23" s="75"/>
      <c r="AE23" s="75"/>
      <c r="AF23" s="75"/>
      <c r="AG23" s="75"/>
      <c r="AH23" s="75"/>
      <c r="AI23" s="75"/>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row>
    <row r="24" spans="1:136" s="61" customFormat="1" ht="15" customHeight="1" x14ac:dyDescent="0.15">
      <c r="A24" s="73"/>
      <c r="B24" s="73"/>
      <c r="C24" s="218"/>
      <c r="D24" s="202"/>
      <c r="E24" s="202"/>
      <c r="F24" s="202"/>
      <c r="G24" s="226">
        <f t="shared" si="0"/>
        <v>0</v>
      </c>
      <c r="H24" s="202"/>
      <c r="I24" s="202"/>
      <c r="J24" s="202"/>
      <c r="K24" s="202"/>
      <c r="L24" s="202"/>
      <c r="M24" s="202"/>
      <c r="N24" s="202"/>
      <c r="O24" s="202"/>
      <c r="P24" s="73"/>
      <c r="Q24" s="73"/>
      <c r="R24" s="73"/>
      <c r="S24" s="73"/>
      <c r="T24" s="73"/>
      <c r="U24" s="73"/>
      <c r="V24" s="73"/>
      <c r="W24" s="75"/>
      <c r="X24" s="75"/>
      <c r="Y24" s="75"/>
      <c r="Z24" s="75"/>
      <c r="AA24" s="75"/>
      <c r="AB24" s="75"/>
      <c r="AC24" s="75"/>
      <c r="AD24" s="75"/>
      <c r="AE24" s="75"/>
      <c r="AF24" s="75"/>
      <c r="AG24" s="75"/>
      <c r="AH24" s="75"/>
      <c r="AI24" s="75"/>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row>
    <row r="25" spans="1:136" s="61" customFormat="1" ht="15" customHeight="1" x14ac:dyDescent="0.15">
      <c r="A25" s="73"/>
      <c r="B25" s="73"/>
      <c r="C25" s="219"/>
      <c r="D25" s="220"/>
      <c r="E25" s="220"/>
      <c r="F25" s="220"/>
      <c r="G25" s="227">
        <f t="shared" si="0"/>
        <v>0</v>
      </c>
      <c r="H25" s="202"/>
      <c r="I25" s="202"/>
      <c r="J25" s="202"/>
      <c r="K25" s="202"/>
      <c r="L25" s="202"/>
      <c r="M25" s="202"/>
      <c r="N25" s="202"/>
      <c r="O25" s="202"/>
      <c r="P25" s="73"/>
      <c r="Q25" s="73"/>
      <c r="R25" s="73"/>
      <c r="S25" s="73"/>
      <c r="T25" s="73"/>
      <c r="U25" s="73"/>
      <c r="V25" s="73"/>
      <c r="W25" s="75"/>
      <c r="X25" s="75"/>
      <c r="Y25" s="75"/>
      <c r="Z25" s="75"/>
      <c r="AA25" s="75"/>
      <c r="AB25" s="75"/>
      <c r="AC25" s="75"/>
      <c r="AD25" s="75"/>
      <c r="AE25" s="75"/>
      <c r="AF25" s="75"/>
      <c r="AG25" s="75"/>
      <c r="AH25" s="75"/>
      <c r="AI25" s="75"/>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row>
    <row r="26" spans="1:136" s="61" customFormat="1" ht="15" customHeight="1" x14ac:dyDescent="0.15">
      <c r="A26" s="73"/>
      <c r="B26" s="73"/>
      <c r="C26" s="221"/>
      <c r="D26" s="202"/>
      <c r="E26" s="202"/>
      <c r="F26" s="202"/>
      <c r="G26" s="222"/>
      <c r="H26" s="202"/>
      <c r="I26" s="202"/>
      <c r="J26" s="202"/>
      <c r="K26" s="202"/>
      <c r="L26" s="202"/>
      <c r="M26" s="202"/>
      <c r="N26" s="202"/>
      <c r="O26" s="202"/>
      <c r="P26" s="73"/>
      <c r="Q26" s="73"/>
      <c r="R26" s="73"/>
      <c r="S26" s="73"/>
      <c r="T26" s="73"/>
      <c r="U26" s="73"/>
      <c r="V26" s="73"/>
      <c r="W26" s="75"/>
      <c r="X26" s="75"/>
      <c r="Y26" s="75"/>
      <c r="Z26" s="75"/>
      <c r="AA26" s="75"/>
      <c r="AB26" s="75"/>
      <c r="AC26" s="75"/>
      <c r="AD26" s="75"/>
      <c r="AE26" s="75"/>
      <c r="AF26" s="75"/>
      <c r="AG26" s="75"/>
      <c r="AH26" s="75"/>
      <c r="AI26" s="75"/>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row>
    <row r="27" spans="1:136" s="61" customFormat="1" ht="15" customHeight="1" x14ac:dyDescent="0.15">
      <c r="A27" s="73"/>
      <c r="B27" s="73"/>
      <c r="C27" s="290" t="s">
        <v>211</v>
      </c>
      <c r="D27" s="290"/>
      <c r="E27" s="291">
        <v>3.5</v>
      </c>
      <c r="F27" s="292"/>
      <c r="G27" s="222"/>
      <c r="H27" s="202"/>
      <c r="I27" s="202"/>
      <c r="J27" s="202"/>
      <c r="K27" s="202"/>
      <c r="L27" s="202"/>
      <c r="M27" s="202"/>
      <c r="N27" s="202"/>
      <c r="O27" s="202"/>
      <c r="P27" s="73"/>
      <c r="Q27" s="73"/>
      <c r="R27" s="73"/>
      <c r="S27" s="73"/>
      <c r="T27" s="73"/>
      <c r="U27" s="73"/>
      <c r="V27" s="73"/>
      <c r="W27" s="75"/>
      <c r="X27" s="75"/>
      <c r="Y27" s="75"/>
      <c r="Z27" s="75"/>
      <c r="AA27" s="75"/>
      <c r="AB27" s="75"/>
      <c r="AC27" s="75"/>
      <c r="AD27" s="75"/>
      <c r="AE27" s="75"/>
      <c r="AF27" s="75"/>
      <c r="AG27" s="75"/>
      <c r="AH27" s="75"/>
      <c r="AI27" s="75"/>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row>
    <row r="28" spans="1:136" s="61" customFormat="1" ht="15" customHeight="1" x14ac:dyDescent="0.15">
      <c r="A28" s="73"/>
      <c r="B28" s="73"/>
      <c r="C28" s="290" t="s">
        <v>70</v>
      </c>
      <c r="D28" s="290"/>
      <c r="E28" s="293"/>
      <c r="F28" s="294"/>
      <c r="G28" s="222"/>
      <c r="H28" s="202"/>
      <c r="I28" s="202"/>
      <c r="J28" s="202"/>
      <c r="K28" s="202"/>
      <c r="L28" s="202"/>
      <c r="M28" s="202"/>
      <c r="N28" s="202"/>
      <c r="O28" s="202"/>
      <c r="P28" s="73"/>
      <c r="Q28" s="73"/>
      <c r="R28" s="73"/>
      <c r="S28" s="73"/>
      <c r="T28" s="73"/>
      <c r="U28" s="73"/>
      <c r="V28" s="73"/>
      <c r="W28" s="75"/>
      <c r="X28" s="75"/>
      <c r="Y28" s="75"/>
      <c r="Z28" s="75"/>
      <c r="AA28" s="75"/>
      <c r="AB28" s="75"/>
      <c r="AC28" s="75"/>
      <c r="AD28" s="75"/>
      <c r="AE28" s="75"/>
      <c r="AF28" s="75"/>
      <c r="AG28" s="75"/>
      <c r="AH28" s="75"/>
      <c r="AI28" s="75"/>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row>
    <row r="29" spans="1:136" s="61" customFormat="1" ht="9.75" customHeight="1" x14ac:dyDescent="0.15">
      <c r="A29" s="73"/>
      <c r="B29" s="73"/>
      <c r="C29" s="202"/>
      <c r="D29" s="202"/>
      <c r="E29" s="202"/>
      <c r="F29" s="202"/>
      <c r="G29" s="202"/>
      <c r="H29" s="202"/>
      <c r="I29" s="202"/>
      <c r="J29" s="202"/>
      <c r="K29" s="202"/>
      <c r="L29" s="202"/>
      <c r="M29" s="202"/>
      <c r="N29" s="202"/>
      <c r="O29" s="202"/>
      <c r="P29" s="73"/>
      <c r="Q29" s="73"/>
      <c r="R29" s="73"/>
      <c r="S29" s="73"/>
      <c r="T29" s="73"/>
      <c r="U29" s="73"/>
      <c r="V29" s="73"/>
      <c r="W29" s="75"/>
      <c r="X29" s="75"/>
      <c r="Y29" s="75"/>
      <c r="Z29" s="75"/>
      <c r="AA29" s="75"/>
      <c r="AB29" s="75"/>
      <c r="AC29" s="75"/>
      <c r="AD29" s="75"/>
      <c r="AE29" s="75"/>
      <c r="AF29" s="75"/>
      <c r="AG29" s="75"/>
      <c r="AH29" s="75"/>
      <c r="AI29" s="75"/>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row>
    <row r="30" spans="1:136" s="46" customFormat="1" ht="12" customHeight="1" x14ac:dyDescent="0.15">
      <c r="A30" s="76"/>
      <c r="B30" s="76"/>
      <c r="C30" s="283" t="s">
        <v>214</v>
      </c>
      <c r="D30" s="283"/>
      <c r="E30" s="283"/>
      <c r="F30" s="283"/>
      <c r="G30" s="283"/>
      <c r="H30" s="283"/>
      <c r="I30" s="283"/>
      <c r="J30" s="283"/>
      <c r="K30" s="283"/>
      <c r="L30" s="283"/>
      <c r="M30" s="283"/>
      <c r="N30" s="283"/>
      <c r="O30" s="283"/>
      <c r="P30" s="76"/>
      <c r="Q30" s="76"/>
      <c r="R30" s="76"/>
      <c r="S30" s="76"/>
      <c r="T30" s="76"/>
      <c r="U30" s="76"/>
      <c r="V30" s="76"/>
      <c r="W30" s="77"/>
      <c r="X30" s="77"/>
      <c r="Y30" s="77"/>
      <c r="Z30" s="77"/>
      <c r="AA30" s="77"/>
      <c r="AB30" s="77"/>
      <c r="AC30" s="77"/>
      <c r="AD30" s="77"/>
      <c r="AE30" s="77"/>
      <c r="AF30" s="77"/>
      <c r="AG30" s="77"/>
      <c r="AH30" s="77"/>
      <c r="AI30" s="77"/>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row>
    <row r="31" spans="1:136" s="46" customFormat="1" ht="12" customHeight="1" x14ac:dyDescent="0.15">
      <c r="A31" s="76"/>
      <c r="B31" s="76"/>
      <c r="C31" s="223" t="s">
        <v>160</v>
      </c>
      <c r="D31" s="224" t="s">
        <v>168</v>
      </c>
      <c r="E31" s="225"/>
      <c r="F31" s="225"/>
      <c r="G31" s="225"/>
      <c r="H31" s="225"/>
      <c r="I31" s="225"/>
      <c r="J31" s="225"/>
      <c r="K31" s="225"/>
      <c r="L31" s="225"/>
      <c r="M31" s="225"/>
      <c r="N31" s="225"/>
      <c r="O31" s="225"/>
      <c r="P31" s="76"/>
      <c r="Q31" s="76"/>
      <c r="R31" s="76"/>
      <c r="S31" s="76"/>
      <c r="T31" s="76"/>
      <c r="U31" s="76"/>
      <c r="V31" s="76"/>
      <c r="W31" s="77"/>
      <c r="X31" s="77"/>
      <c r="Y31" s="77"/>
      <c r="Z31" s="77"/>
      <c r="AA31" s="77"/>
      <c r="AB31" s="77"/>
      <c r="AC31" s="77"/>
      <c r="AD31" s="77"/>
      <c r="AE31" s="77"/>
      <c r="AF31" s="77"/>
      <c r="AG31" s="77"/>
      <c r="AH31" s="77"/>
      <c r="AI31" s="77"/>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row>
    <row r="32" spans="1:136" s="46" customFormat="1" ht="12" customHeight="1" x14ac:dyDescent="0.15">
      <c r="A32" s="76"/>
      <c r="B32" s="76"/>
      <c r="C32" s="223" t="s">
        <v>161</v>
      </c>
      <c r="D32" s="224" t="s">
        <v>167</v>
      </c>
      <c r="E32" s="225"/>
      <c r="F32" s="225"/>
      <c r="G32" s="225"/>
      <c r="H32" s="225"/>
      <c r="I32" s="225"/>
      <c r="J32" s="225"/>
      <c r="K32" s="225"/>
      <c r="L32" s="225"/>
      <c r="M32" s="225"/>
      <c r="N32" s="225"/>
      <c r="O32" s="225"/>
      <c r="P32" s="76"/>
      <c r="Q32" s="76"/>
      <c r="R32" s="76"/>
      <c r="S32" s="76"/>
      <c r="T32" s="76"/>
      <c r="U32" s="76"/>
      <c r="V32" s="76"/>
      <c r="W32" s="77"/>
      <c r="X32" s="77"/>
      <c r="Y32" s="77"/>
      <c r="Z32" s="77"/>
      <c r="AA32" s="77"/>
      <c r="AB32" s="77"/>
      <c r="AC32" s="77"/>
      <c r="AD32" s="77"/>
      <c r="AE32" s="77"/>
      <c r="AF32" s="77"/>
      <c r="AG32" s="77"/>
      <c r="AH32" s="77"/>
      <c r="AI32" s="77"/>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row>
    <row r="33" spans="1:136" s="46" customFormat="1" ht="12" customHeight="1" x14ac:dyDescent="0.15">
      <c r="A33" s="76"/>
      <c r="B33" s="76"/>
      <c r="C33" s="223" t="s">
        <v>165</v>
      </c>
      <c r="D33" s="224" t="s">
        <v>166</v>
      </c>
      <c r="E33" s="225"/>
      <c r="F33" s="225"/>
      <c r="G33" s="225"/>
      <c r="H33" s="225"/>
      <c r="I33" s="225"/>
      <c r="J33" s="225"/>
      <c r="K33" s="225"/>
      <c r="L33" s="225"/>
      <c r="M33" s="225"/>
      <c r="N33" s="225"/>
      <c r="O33" s="225"/>
      <c r="P33" s="76"/>
      <c r="Q33" s="76"/>
      <c r="R33" s="76"/>
      <c r="S33" s="76"/>
      <c r="T33" s="76"/>
      <c r="U33" s="76"/>
      <c r="V33" s="76"/>
      <c r="W33" s="77"/>
      <c r="X33" s="77"/>
      <c r="Y33" s="77"/>
      <c r="Z33" s="77"/>
      <c r="AA33" s="77"/>
      <c r="AB33" s="77"/>
      <c r="AC33" s="77"/>
      <c r="AD33" s="77"/>
      <c r="AE33" s="77"/>
      <c r="AF33" s="77"/>
      <c r="AG33" s="77"/>
      <c r="AH33" s="77"/>
      <c r="AI33" s="77"/>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row>
    <row r="34" spans="1:136" s="46" customFormat="1" ht="12" customHeight="1" x14ac:dyDescent="0.15">
      <c r="A34" s="76"/>
      <c r="B34" s="76"/>
      <c r="C34" s="223"/>
      <c r="D34" s="224"/>
      <c r="E34" s="225"/>
      <c r="F34" s="225"/>
      <c r="G34" s="225"/>
      <c r="H34" s="225"/>
      <c r="I34" s="225"/>
      <c r="J34" s="225"/>
      <c r="K34" s="225"/>
      <c r="L34" s="225"/>
      <c r="M34" s="225"/>
      <c r="N34" s="225"/>
      <c r="O34" s="225"/>
      <c r="P34" s="76"/>
      <c r="Q34" s="76"/>
      <c r="R34" s="76"/>
      <c r="S34" s="76"/>
      <c r="T34" s="76"/>
      <c r="U34" s="76"/>
      <c r="V34" s="76"/>
      <c r="W34" s="77"/>
      <c r="X34" s="77"/>
      <c r="Y34" s="77"/>
      <c r="Z34" s="77"/>
      <c r="AA34" s="77"/>
      <c r="AB34" s="77"/>
      <c r="AC34" s="77"/>
      <c r="AD34" s="77"/>
      <c r="AE34" s="77"/>
      <c r="AF34" s="77"/>
      <c r="AG34" s="77"/>
      <c r="AH34" s="77"/>
      <c r="AI34" s="77"/>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row>
    <row r="35" spans="1:136" s="46" customFormat="1" ht="12" customHeight="1" x14ac:dyDescent="0.15">
      <c r="A35" s="76"/>
      <c r="B35" s="76"/>
      <c r="C35" s="223"/>
      <c r="D35" s="224"/>
      <c r="E35" s="225"/>
      <c r="F35" s="225"/>
      <c r="G35" s="225"/>
      <c r="H35" s="225"/>
      <c r="I35" s="225"/>
      <c r="J35" s="225"/>
      <c r="K35" s="225"/>
      <c r="L35" s="225"/>
      <c r="M35" s="225"/>
      <c r="N35" s="225"/>
      <c r="O35" s="225"/>
      <c r="P35" s="76"/>
      <c r="Q35" s="76"/>
      <c r="R35" s="76"/>
      <c r="S35" s="76"/>
      <c r="T35" s="76"/>
      <c r="U35" s="76"/>
      <c r="V35" s="76"/>
      <c r="W35" s="77"/>
      <c r="X35" s="77"/>
      <c r="Y35" s="77"/>
      <c r="Z35" s="77"/>
      <c r="AA35" s="77"/>
      <c r="AB35" s="77"/>
      <c r="AC35" s="77"/>
      <c r="AD35" s="77"/>
      <c r="AE35" s="77"/>
      <c r="AF35" s="77"/>
      <c r="AG35" s="77"/>
      <c r="AH35" s="77"/>
      <c r="AI35" s="77"/>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row>
    <row r="36" spans="1:136" s="28" customFormat="1" x14ac:dyDescent="0.15">
      <c r="A36" s="63"/>
      <c r="B36" s="63"/>
      <c r="C36" s="26"/>
      <c r="D36" s="26"/>
      <c r="E36" s="26"/>
      <c r="F36" s="26"/>
      <c r="G36" s="26"/>
      <c r="H36" s="26"/>
      <c r="I36" s="26"/>
      <c r="J36" s="26"/>
      <c r="K36" s="26"/>
      <c r="L36" s="26"/>
      <c r="M36" s="26"/>
      <c r="N36" s="26"/>
      <c r="O36" s="26"/>
      <c r="P36" s="63"/>
      <c r="Q36" s="63"/>
      <c r="R36" s="63"/>
      <c r="S36" s="63"/>
      <c r="T36" s="63"/>
      <c r="U36" s="63"/>
      <c r="V36" s="63"/>
      <c r="W36" s="64"/>
      <c r="X36" s="64"/>
      <c r="Y36" s="64"/>
      <c r="Z36" s="64"/>
      <c r="AA36" s="64"/>
      <c r="AB36" s="64"/>
      <c r="AC36" s="64"/>
      <c r="AD36" s="64"/>
      <c r="AE36" s="64"/>
      <c r="AF36" s="64"/>
      <c r="AG36" s="64"/>
      <c r="AH36" s="64"/>
      <c r="AI36" s="64"/>
    </row>
    <row r="37" spans="1:136" s="28" customFormat="1" x14ac:dyDescent="0.15">
      <c r="A37" s="63"/>
      <c r="B37" s="63"/>
      <c r="C37" s="26"/>
      <c r="D37" s="26"/>
      <c r="E37" s="26"/>
      <c r="F37" s="26"/>
      <c r="G37" s="26"/>
      <c r="H37" s="26"/>
      <c r="I37" s="26"/>
      <c r="J37" s="26"/>
      <c r="K37" s="26"/>
      <c r="L37" s="26"/>
      <c r="M37" s="26"/>
      <c r="N37" s="26"/>
      <c r="O37" s="26"/>
      <c r="P37" s="63"/>
      <c r="Q37" s="63"/>
      <c r="R37" s="63"/>
      <c r="S37" s="63"/>
      <c r="T37" s="63"/>
      <c r="U37" s="63"/>
      <c r="V37" s="63"/>
      <c r="W37" s="64"/>
      <c r="X37" s="64"/>
      <c r="Y37" s="64"/>
      <c r="Z37" s="64"/>
      <c r="AA37" s="64"/>
      <c r="AB37" s="64"/>
      <c r="AC37" s="64"/>
      <c r="AD37" s="64"/>
      <c r="AE37" s="64"/>
      <c r="AF37" s="64"/>
      <c r="AG37" s="64"/>
      <c r="AH37" s="64"/>
      <c r="AI37" s="64"/>
    </row>
    <row r="38" spans="1:136" s="28" customFormat="1" x14ac:dyDescent="0.15">
      <c r="A38" s="63"/>
      <c r="B38" s="63"/>
      <c r="C38" s="26"/>
      <c r="D38" s="26"/>
      <c r="E38" s="26"/>
      <c r="F38" s="26"/>
      <c r="G38" s="26"/>
      <c r="H38" s="26"/>
      <c r="I38" s="26"/>
      <c r="J38" s="26"/>
      <c r="K38" s="26"/>
      <c r="L38" s="26"/>
      <c r="M38" s="26"/>
      <c r="N38" s="26"/>
      <c r="O38" s="26"/>
      <c r="P38" s="63"/>
      <c r="Q38" s="63"/>
      <c r="R38" s="63"/>
      <c r="S38" s="63"/>
      <c r="T38" s="63"/>
      <c r="U38" s="63"/>
      <c r="V38" s="63"/>
      <c r="W38" s="64"/>
      <c r="X38" s="64"/>
      <c r="Y38" s="64"/>
      <c r="Z38" s="64"/>
      <c r="AA38" s="64"/>
      <c r="AB38" s="64"/>
      <c r="AC38" s="64"/>
      <c r="AD38" s="64"/>
      <c r="AE38" s="64"/>
      <c r="AF38" s="64"/>
      <c r="AG38" s="64"/>
      <c r="AH38" s="64"/>
      <c r="AI38" s="64"/>
    </row>
    <row r="39" spans="1:136" s="28" customFormat="1" x14ac:dyDescent="0.15">
      <c r="A39" s="63"/>
      <c r="B39" s="63"/>
      <c r="C39" s="26"/>
      <c r="D39" s="26"/>
      <c r="E39" s="26"/>
      <c r="F39" s="26"/>
      <c r="G39" s="26"/>
      <c r="H39" s="26"/>
      <c r="I39" s="26"/>
      <c r="J39" s="26"/>
      <c r="K39" s="26"/>
      <c r="L39" s="26"/>
      <c r="M39" s="26"/>
      <c r="N39" s="26"/>
      <c r="O39" s="26"/>
      <c r="P39" s="63"/>
      <c r="Q39" s="63"/>
      <c r="R39" s="63"/>
      <c r="S39" s="63"/>
      <c r="T39" s="63"/>
      <c r="U39" s="63"/>
      <c r="V39" s="63"/>
      <c r="W39" s="64"/>
      <c r="X39" s="64"/>
      <c r="Y39" s="64"/>
      <c r="Z39" s="64"/>
      <c r="AA39" s="64"/>
      <c r="AB39" s="64"/>
      <c r="AC39" s="64"/>
      <c r="AD39" s="64"/>
      <c r="AE39" s="64"/>
      <c r="AF39" s="64"/>
      <c r="AG39" s="64"/>
      <c r="AH39" s="64"/>
      <c r="AI39" s="64"/>
    </row>
    <row r="40" spans="1:136" s="28" customFormat="1" x14ac:dyDescent="0.15">
      <c r="A40" s="63"/>
      <c r="B40" s="63"/>
      <c r="C40" s="26"/>
      <c r="D40" s="26"/>
      <c r="E40" s="26"/>
      <c r="F40" s="26"/>
      <c r="G40" s="26"/>
      <c r="H40" s="26"/>
      <c r="I40" s="26"/>
      <c r="J40" s="26"/>
      <c r="K40" s="26"/>
      <c r="L40" s="26"/>
      <c r="M40" s="26"/>
      <c r="N40" s="26"/>
      <c r="O40" s="26"/>
      <c r="P40" s="63"/>
      <c r="Q40" s="63"/>
      <c r="R40" s="63"/>
      <c r="S40" s="63"/>
      <c r="T40" s="63"/>
      <c r="U40" s="63"/>
      <c r="V40" s="63"/>
      <c r="W40" s="64"/>
      <c r="X40" s="64"/>
      <c r="Y40" s="64"/>
      <c r="Z40" s="64"/>
      <c r="AA40" s="64"/>
      <c r="AB40" s="64"/>
      <c r="AC40" s="64"/>
      <c r="AD40" s="64"/>
      <c r="AE40" s="64"/>
      <c r="AF40" s="64"/>
      <c r="AG40" s="64"/>
      <c r="AH40" s="64"/>
      <c r="AI40" s="64"/>
    </row>
    <row r="41" spans="1:136" s="28" customFormat="1" x14ac:dyDescent="0.15">
      <c r="A41" s="63"/>
      <c r="B41" s="63"/>
      <c r="C41" s="26"/>
      <c r="D41" s="26"/>
      <c r="E41" s="26"/>
      <c r="F41" s="26"/>
      <c r="G41" s="26"/>
      <c r="H41" s="26"/>
      <c r="I41" s="26"/>
      <c r="J41" s="26"/>
      <c r="K41" s="26"/>
      <c r="L41" s="26"/>
      <c r="M41" s="26"/>
      <c r="N41" s="26"/>
      <c r="O41" s="26"/>
      <c r="P41" s="63"/>
      <c r="Q41" s="63"/>
      <c r="R41" s="63"/>
      <c r="S41" s="63"/>
      <c r="T41" s="63"/>
      <c r="U41" s="63"/>
      <c r="V41" s="63"/>
      <c r="W41" s="64"/>
      <c r="X41" s="64"/>
      <c r="Y41" s="64"/>
      <c r="Z41" s="64"/>
      <c r="AA41" s="64"/>
      <c r="AB41" s="64"/>
      <c r="AC41" s="64"/>
      <c r="AD41" s="64"/>
      <c r="AE41" s="64"/>
      <c r="AF41" s="64"/>
      <c r="AG41" s="64"/>
      <c r="AH41" s="64"/>
      <c r="AI41" s="64"/>
    </row>
    <row r="42" spans="1:136" s="28" customFormat="1" x14ac:dyDescent="0.15">
      <c r="A42" s="63"/>
      <c r="B42" s="63"/>
      <c r="C42" s="26"/>
      <c r="D42" s="26"/>
      <c r="E42" s="26"/>
      <c r="F42" s="26"/>
      <c r="G42" s="26"/>
      <c r="H42" s="26"/>
      <c r="I42" s="26"/>
      <c r="J42" s="26"/>
      <c r="K42" s="26"/>
      <c r="L42" s="26"/>
      <c r="M42" s="26"/>
      <c r="N42" s="26"/>
      <c r="O42" s="26"/>
      <c r="P42" s="63"/>
      <c r="Q42" s="63"/>
      <c r="R42" s="63"/>
      <c r="S42" s="63"/>
      <c r="T42" s="63"/>
      <c r="U42" s="63"/>
      <c r="V42" s="63"/>
      <c r="W42" s="64"/>
      <c r="X42" s="64"/>
      <c r="Y42" s="64"/>
      <c r="Z42" s="64"/>
      <c r="AA42" s="64"/>
      <c r="AB42" s="64"/>
      <c r="AC42" s="64"/>
      <c r="AD42" s="64"/>
      <c r="AE42" s="64"/>
      <c r="AF42" s="64"/>
      <c r="AG42" s="64"/>
      <c r="AH42" s="64"/>
      <c r="AI42" s="64"/>
    </row>
    <row r="43" spans="1:136" s="28" customFormat="1" x14ac:dyDescent="0.15">
      <c r="A43" s="63"/>
      <c r="B43" s="63"/>
      <c r="C43" s="26"/>
      <c r="D43" s="26"/>
      <c r="E43" s="26"/>
      <c r="F43" s="26"/>
      <c r="G43" s="26"/>
      <c r="H43" s="26"/>
      <c r="I43" s="26"/>
      <c r="J43" s="26"/>
      <c r="K43" s="26"/>
      <c r="L43" s="26"/>
      <c r="M43" s="26"/>
      <c r="N43" s="26"/>
      <c r="O43" s="26"/>
      <c r="P43" s="63"/>
      <c r="Q43" s="63"/>
      <c r="R43" s="63"/>
      <c r="S43" s="63"/>
      <c r="T43" s="63"/>
      <c r="U43" s="63"/>
      <c r="V43" s="63"/>
      <c r="W43" s="64"/>
      <c r="X43" s="64"/>
      <c r="Y43" s="64"/>
      <c r="Z43" s="64"/>
      <c r="AA43" s="64"/>
      <c r="AB43" s="64"/>
      <c r="AC43" s="64"/>
      <c r="AD43" s="64"/>
      <c r="AE43" s="64"/>
      <c r="AF43" s="64"/>
      <c r="AG43" s="64"/>
      <c r="AH43" s="64"/>
      <c r="AI43" s="64"/>
    </row>
    <row r="44" spans="1:136" s="28" customFormat="1" x14ac:dyDescent="0.15">
      <c r="A44" s="63"/>
      <c r="B44" s="63"/>
      <c r="C44" s="26"/>
      <c r="D44" s="26"/>
      <c r="E44" s="26"/>
      <c r="F44" s="26"/>
      <c r="G44" s="26"/>
      <c r="H44" s="26"/>
      <c r="I44" s="26"/>
      <c r="J44" s="26"/>
      <c r="K44" s="26"/>
      <c r="L44" s="26"/>
      <c r="M44" s="26"/>
      <c r="N44" s="26"/>
      <c r="O44" s="26"/>
      <c r="P44" s="63"/>
      <c r="Q44" s="63"/>
      <c r="R44" s="63"/>
      <c r="S44" s="63"/>
      <c r="T44" s="63"/>
      <c r="U44" s="63"/>
      <c r="V44" s="63"/>
      <c r="W44" s="64"/>
      <c r="X44" s="64"/>
      <c r="Y44" s="64"/>
      <c r="Z44" s="64"/>
      <c r="AA44" s="64"/>
      <c r="AB44" s="64"/>
      <c r="AC44" s="64"/>
      <c r="AD44" s="64"/>
      <c r="AE44" s="64"/>
      <c r="AF44" s="64"/>
      <c r="AG44" s="64"/>
      <c r="AH44" s="64"/>
      <c r="AI44" s="64"/>
    </row>
    <row r="45" spans="1:136" s="28" customFormat="1" x14ac:dyDescent="0.15">
      <c r="A45" s="63"/>
      <c r="B45" s="63"/>
      <c r="C45" s="26"/>
      <c r="D45" s="26"/>
      <c r="E45" s="26"/>
      <c r="F45" s="26"/>
      <c r="G45" s="26"/>
      <c r="H45" s="26"/>
      <c r="I45" s="26"/>
      <c r="J45" s="26"/>
      <c r="K45" s="26"/>
      <c r="L45" s="26"/>
      <c r="M45" s="26"/>
      <c r="N45" s="26"/>
      <c r="O45" s="26"/>
      <c r="P45" s="63"/>
      <c r="Q45" s="63"/>
      <c r="R45" s="63"/>
      <c r="S45" s="63"/>
      <c r="T45" s="63"/>
      <c r="U45" s="63"/>
      <c r="V45" s="63"/>
      <c r="W45" s="64"/>
      <c r="X45" s="64"/>
      <c r="Y45" s="64"/>
      <c r="Z45" s="64"/>
      <c r="AA45" s="64"/>
      <c r="AB45" s="64"/>
      <c r="AC45" s="64"/>
      <c r="AD45" s="64"/>
      <c r="AE45" s="64"/>
      <c r="AF45" s="64"/>
      <c r="AG45" s="64"/>
      <c r="AH45" s="64"/>
      <c r="AI45" s="64"/>
    </row>
    <row r="46" spans="1:136" s="28" customFormat="1" x14ac:dyDescent="0.15">
      <c r="A46" s="63"/>
      <c r="B46" s="63"/>
      <c r="C46" s="26"/>
      <c r="D46" s="26"/>
      <c r="E46" s="26"/>
      <c r="F46" s="26"/>
      <c r="G46" s="26"/>
      <c r="H46" s="26"/>
      <c r="I46" s="26"/>
      <c r="J46" s="26"/>
      <c r="K46" s="26"/>
      <c r="L46" s="26"/>
      <c r="M46" s="26"/>
      <c r="N46" s="26"/>
      <c r="O46" s="26"/>
      <c r="P46" s="63"/>
      <c r="Q46" s="63"/>
      <c r="R46" s="63"/>
      <c r="S46" s="63"/>
      <c r="T46" s="63"/>
      <c r="U46" s="63"/>
      <c r="V46" s="63"/>
      <c r="W46" s="64"/>
      <c r="X46" s="64"/>
      <c r="Y46" s="64"/>
      <c r="Z46" s="64"/>
      <c r="AA46" s="64"/>
      <c r="AB46" s="64"/>
      <c r="AC46" s="64"/>
      <c r="AD46" s="64"/>
      <c r="AE46" s="64"/>
      <c r="AF46" s="64"/>
      <c r="AG46" s="64"/>
      <c r="AH46" s="64"/>
      <c r="AI46" s="64"/>
    </row>
    <row r="47" spans="1:136" s="28" customFormat="1" x14ac:dyDescent="0.15">
      <c r="A47" s="63"/>
      <c r="B47" s="63"/>
      <c r="C47" s="26"/>
      <c r="D47" s="26"/>
      <c r="E47" s="26"/>
      <c r="F47" s="26"/>
      <c r="G47" s="26"/>
      <c r="H47" s="26"/>
      <c r="I47" s="26"/>
      <c r="J47" s="26"/>
      <c r="K47" s="26"/>
      <c r="L47" s="26"/>
      <c r="M47" s="26"/>
      <c r="N47" s="26"/>
      <c r="O47" s="26"/>
      <c r="P47" s="63"/>
      <c r="Q47" s="63"/>
      <c r="R47" s="63"/>
      <c r="S47" s="63"/>
      <c r="T47" s="63"/>
      <c r="U47" s="63"/>
      <c r="V47" s="63"/>
      <c r="W47" s="64"/>
      <c r="X47" s="64"/>
      <c r="Y47" s="64"/>
      <c r="Z47" s="64"/>
      <c r="AA47" s="64"/>
      <c r="AB47" s="64"/>
      <c r="AC47" s="64"/>
      <c r="AD47" s="64"/>
      <c r="AE47" s="64"/>
      <c r="AF47" s="64"/>
      <c r="AG47" s="64"/>
      <c r="AH47" s="64"/>
      <c r="AI47" s="64"/>
    </row>
    <row r="48" spans="1:136" s="28" customFormat="1" x14ac:dyDescent="0.15">
      <c r="A48" s="63"/>
      <c r="B48" s="63"/>
      <c r="C48" s="26"/>
      <c r="D48" s="26"/>
      <c r="E48" s="26"/>
      <c r="F48" s="26"/>
      <c r="G48" s="26"/>
      <c r="H48" s="26"/>
      <c r="I48" s="26"/>
      <c r="J48" s="26"/>
      <c r="K48" s="26"/>
      <c r="L48" s="26"/>
      <c r="M48" s="26"/>
      <c r="N48" s="26"/>
      <c r="O48" s="26"/>
      <c r="P48" s="63"/>
      <c r="Q48" s="63"/>
      <c r="R48" s="63"/>
      <c r="S48" s="63"/>
      <c r="T48" s="63"/>
      <c r="U48" s="63"/>
      <c r="V48" s="63"/>
      <c r="W48" s="64"/>
      <c r="X48" s="64"/>
      <c r="Y48" s="64"/>
      <c r="Z48" s="64"/>
      <c r="AA48" s="64"/>
      <c r="AB48" s="64"/>
      <c r="AC48" s="64"/>
      <c r="AD48" s="64"/>
      <c r="AE48" s="64"/>
      <c r="AF48" s="64"/>
      <c r="AG48" s="64"/>
      <c r="AH48" s="64"/>
      <c r="AI48" s="64"/>
    </row>
    <row r="49" spans="1:22" x14ac:dyDescent="0.15">
      <c r="A49" s="63"/>
      <c r="B49" s="63"/>
      <c r="C49" s="26"/>
      <c r="D49" s="26"/>
      <c r="E49" s="26"/>
      <c r="F49" s="26"/>
      <c r="G49" s="26"/>
      <c r="H49" s="26"/>
      <c r="I49" s="26"/>
      <c r="J49" s="26"/>
      <c r="K49" s="26"/>
      <c r="L49" s="26"/>
      <c r="M49" s="26"/>
      <c r="N49" s="26"/>
      <c r="O49" s="26"/>
      <c r="P49" s="63"/>
      <c r="Q49" s="63"/>
      <c r="R49" s="63"/>
      <c r="S49" s="63"/>
      <c r="T49" s="63"/>
      <c r="U49" s="63"/>
      <c r="V49" s="63"/>
    </row>
    <row r="50" spans="1:22" x14ac:dyDescent="0.15">
      <c r="A50" s="63"/>
      <c r="B50" s="63"/>
      <c r="C50" s="26"/>
      <c r="D50" s="26"/>
      <c r="E50" s="26"/>
      <c r="F50" s="26"/>
      <c r="G50" s="26"/>
      <c r="H50" s="26"/>
      <c r="I50" s="26"/>
      <c r="J50" s="26"/>
      <c r="K50" s="26"/>
      <c r="L50" s="26"/>
      <c r="M50" s="26"/>
      <c r="N50" s="26"/>
      <c r="O50" s="26"/>
      <c r="P50" s="63"/>
      <c r="Q50" s="63"/>
      <c r="R50" s="63"/>
      <c r="S50" s="63"/>
      <c r="T50" s="63"/>
      <c r="U50" s="63"/>
      <c r="V50" s="63"/>
    </row>
    <row r="51" spans="1:22" x14ac:dyDescent="0.15">
      <c r="A51" s="63"/>
      <c r="B51" s="63"/>
      <c r="C51" s="26"/>
      <c r="D51" s="26"/>
      <c r="E51" s="26"/>
      <c r="F51" s="26"/>
      <c r="G51" s="26"/>
      <c r="H51" s="26"/>
      <c r="I51" s="26"/>
      <c r="J51" s="26"/>
      <c r="K51" s="26"/>
      <c r="L51" s="26"/>
      <c r="M51" s="26"/>
      <c r="N51" s="26"/>
      <c r="O51" s="26"/>
      <c r="P51" s="63"/>
      <c r="Q51" s="63"/>
      <c r="R51" s="63"/>
      <c r="S51" s="63"/>
      <c r="T51" s="63"/>
      <c r="U51" s="63"/>
      <c r="V51" s="63"/>
    </row>
    <row r="52" spans="1:22" x14ac:dyDescent="0.15">
      <c r="A52" s="63"/>
      <c r="B52" s="63"/>
      <c r="C52" s="26"/>
      <c r="D52" s="26"/>
      <c r="E52" s="26"/>
      <c r="F52" s="26"/>
      <c r="G52" s="26"/>
      <c r="H52" s="26"/>
      <c r="I52" s="26"/>
      <c r="J52" s="26"/>
      <c r="K52" s="26"/>
      <c r="L52" s="26"/>
      <c r="M52" s="26"/>
      <c r="N52" s="26"/>
      <c r="O52" s="26"/>
      <c r="P52" s="63"/>
      <c r="Q52" s="63"/>
      <c r="R52" s="63"/>
      <c r="S52" s="63"/>
      <c r="T52" s="63"/>
      <c r="U52" s="63"/>
      <c r="V52" s="63"/>
    </row>
    <row r="53" spans="1:22" x14ac:dyDescent="0.15">
      <c r="A53" s="63"/>
      <c r="B53" s="63"/>
      <c r="C53" s="26"/>
      <c r="D53" s="26"/>
      <c r="E53" s="26"/>
      <c r="F53" s="26"/>
      <c r="G53" s="26"/>
      <c r="H53" s="26"/>
      <c r="I53" s="26"/>
      <c r="J53" s="26"/>
      <c r="K53" s="26"/>
      <c r="L53" s="26"/>
      <c r="M53" s="26"/>
      <c r="N53" s="26"/>
      <c r="O53" s="26"/>
      <c r="P53" s="63"/>
      <c r="Q53" s="63"/>
      <c r="R53" s="63"/>
      <c r="S53" s="63"/>
      <c r="T53" s="63"/>
      <c r="U53" s="63"/>
      <c r="V53" s="63"/>
    </row>
    <row r="54" spans="1:22" x14ac:dyDescent="0.15">
      <c r="A54" s="63"/>
      <c r="B54" s="63"/>
      <c r="C54" s="26"/>
      <c r="D54" s="26"/>
      <c r="E54" s="26"/>
      <c r="F54" s="26"/>
      <c r="G54" s="26"/>
      <c r="H54" s="26"/>
      <c r="I54" s="26"/>
      <c r="J54" s="26"/>
      <c r="K54" s="26"/>
      <c r="L54" s="26"/>
      <c r="M54" s="26"/>
      <c r="N54" s="26"/>
      <c r="O54" s="26"/>
      <c r="P54" s="63"/>
      <c r="Q54" s="63"/>
      <c r="R54" s="63"/>
      <c r="S54" s="63"/>
      <c r="T54" s="63"/>
      <c r="U54" s="63"/>
      <c r="V54" s="63"/>
    </row>
    <row r="55" spans="1:22" x14ac:dyDescent="0.15">
      <c r="A55" s="63"/>
      <c r="B55" s="63"/>
      <c r="C55" s="26"/>
      <c r="D55" s="26"/>
      <c r="E55" s="26"/>
      <c r="F55" s="26"/>
      <c r="G55" s="26"/>
      <c r="H55" s="26"/>
      <c r="I55" s="26"/>
      <c r="J55" s="26"/>
      <c r="K55" s="26"/>
      <c r="L55" s="26"/>
      <c r="M55" s="26"/>
      <c r="N55" s="26"/>
      <c r="O55" s="26"/>
      <c r="P55" s="63"/>
      <c r="Q55" s="63"/>
      <c r="R55" s="63"/>
      <c r="S55" s="63"/>
      <c r="T55" s="63"/>
      <c r="U55" s="63"/>
      <c r="V55" s="63"/>
    </row>
    <row r="56" spans="1:22" x14ac:dyDescent="0.15">
      <c r="A56" s="63"/>
      <c r="B56" s="63"/>
      <c r="C56" s="26"/>
      <c r="D56" s="26"/>
      <c r="E56" s="26"/>
      <c r="F56" s="26"/>
      <c r="G56" s="26"/>
      <c r="H56" s="26"/>
      <c r="I56" s="26"/>
      <c r="J56" s="26"/>
      <c r="K56" s="26"/>
      <c r="L56" s="26"/>
      <c r="M56" s="26"/>
      <c r="N56" s="26"/>
      <c r="O56" s="26"/>
      <c r="P56" s="63"/>
      <c r="Q56" s="63"/>
      <c r="R56" s="63"/>
      <c r="S56" s="63"/>
      <c r="T56" s="63"/>
      <c r="U56" s="63"/>
      <c r="V56" s="63"/>
    </row>
    <row r="57" spans="1:22" x14ac:dyDescent="0.15">
      <c r="A57" s="63"/>
      <c r="B57" s="63"/>
      <c r="C57" s="26"/>
      <c r="D57" s="26"/>
      <c r="E57" s="26"/>
      <c r="F57" s="26"/>
      <c r="G57" s="26"/>
      <c r="H57" s="26"/>
      <c r="I57" s="26"/>
      <c r="J57" s="26"/>
      <c r="K57" s="26"/>
      <c r="L57" s="26"/>
      <c r="M57" s="26"/>
      <c r="N57" s="26"/>
      <c r="O57" s="26"/>
      <c r="P57" s="63"/>
      <c r="Q57" s="63"/>
      <c r="R57" s="63"/>
      <c r="S57" s="63"/>
      <c r="T57" s="63"/>
      <c r="U57" s="63"/>
      <c r="V57" s="63"/>
    </row>
    <row r="58" spans="1:22" x14ac:dyDescent="0.15">
      <c r="A58" s="63"/>
      <c r="B58" s="63"/>
      <c r="C58" s="26"/>
      <c r="D58" s="26"/>
      <c r="E58" s="26"/>
      <c r="F58" s="26"/>
      <c r="G58" s="26"/>
      <c r="H58" s="26"/>
      <c r="I58" s="26"/>
      <c r="J58" s="26"/>
      <c r="K58" s="26"/>
      <c r="L58" s="26"/>
      <c r="M58" s="26"/>
      <c r="N58" s="26"/>
      <c r="O58" s="26"/>
      <c r="P58" s="63"/>
      <c r="Q58" s="63"/>
      <c r="R58" s="63"/>
      <c r="S58" s="63"/>
      <c r="T58" s="63"/>
      <c r="U58" s="63"/>
      <c r="V58" s="63"/>
    </row>
    <row r="59" spans="1:22" x14ac:dyDescent="0.15">
      <c r="A59" s="63"/>
      <c r="B59" s="63"/>
      <c r="C59" s="26"/>
      <c r="D59" s="26"/>
      <c r="E59" s="26"/>
      <c r="F59" s="26"/>
      <c r="G59" s="26"/>
      <c r="H59" s="26"/>
      <c r="I59" s="26"/>
      <c r="J59" s="26"/>
      <c r="K59" s="26"/>
      <c r="L59" s="26"/>
      <c r="M59" s="26"/>
      <c r="N59" s="26"/>
      <c r="O59" s="26"/>
      <c r="P59" s="63"/>
      <c r="Q59" s="63"/>
      <c r="R59" s="63"/>
      <c r="S59" s="63"/>
      <c r="T59" s="63"/>
      <c r="U59" s="63"/>
      <c r="V59" s="63"/>
    </row>
    <row r="60" spans="1:22" x14ac:dyDescent="0.15">
      <c r="A60" s="63"/>
      <c r="B60" s="63"/>
      <c r="C60" s="26"/>
      <c r="D60" s="26"/>
      <c r="E60" s="26"/>
      <c r="F60" s="26"/>
      <c r="G60" s="26"/>
      <c r="H60" s="26"/>
      <c r="I60" s="26"/>
      <c r="J60" s="26"/>
      <c r="K60" s="26"/>
      <c r="L60" s="26"/>
      <c r="M60" s="26"/>
      <c r="N60" s="26"/>
      <c r="O60" s="26"/>
      <c r="P60" s="63"/>
      <c r="Q60" s="63"/>
      <c r="R60" s="63"/>
      <c r="S60" s="63"/>
      <c r="T60" s="63"/>
      <c r="U60" s="63"/>
      <c r="V60" s="63"/>
    </row>
    <row r="61" spans="1:22" x14ac:dyDescent="0.15">
      <c r="A61" s="63"/>
      <c r="B61" s="63"/>
      <c r="C61" s="26"/>
      <c r="D61" s="26"/>
      <c r="E61" s="26"/>
      <c r="F61" s="26"/>
      <c r="G61" s="26"/>
      <c r="H61" s="26"/>
      <c r="I61" s="26"/>
      <c r="J61" s="26"/>
      <c r="K61" s="26"/>
      <c r="L61" s="26"/>
      <c r="M61" s="26"/>
      <c r="N61" s="26"/>
      <c r="O61" s="26"/>
      <c r="P61" s="63"/>
      <c r="Q61" s="63"/>
      <c r="R61" s="63"/>
      <c r="S61" s="63"/>
      <c r="T61" s="63"/>
      <c r="U61" s="63"/>
      <c r="V61" s="63"/>
    </row>
    <row r="62" spans="1:22" x14ac:dyDescent="0.15">
      <c r="A62" s="63"/>
      <c r="B62" s="63"/>
      <c r="C62" s="26"/>
      <c r="D62" s="26"/>
      <c r="E62" s="26"/>
      <c r="F62" s="26"/>
      <c r="G62" s="26"/>
      <c r="H62" s="26"/>
      <c r="I62" s="26"/>
      <c r="J62" s="26"/>
      <c r="K62" s="26"/>
      <c r="L62" s="26"/>
      <c r="M62" s="26"/>
      <c r="N62" s="26"/>
      <c r="O62" s="26"/>
      <c r="P62" s="63"/>
      <c r="Q62" s="63"/>
      <c r="R62" s="63"/>
      <c r="S62" s="63"/>
      <c r="T62" s="63"/>
      <c r="U62" s="63"/>
      <c r="V62" s="63"/>
    </row>
    <row r="63" spans="1:22" x14ac:dyDescent="0.15">
      <c r="A63" s="63"/>
      <c r="B63" s="63"/>
      <c r="C63" s="26"/>
      <c r="D63" s="26"/>
      <c r="E63" s="26"/>
      <c r="F63" s="26"/>
      <c r="G63" s="26"/>
      <c r="H63" s="26"/>
      <c r="I63" s="26"/>
      <c r="J63" s="26"/>
      <c r="K63" s="26"/>
      <c r="L63" s="26"/>
      <c r="M63" s="26"/>
      <c r="N63" s="26"/>
      <c r="O63" s="26"/>
      <c r="P63" s="63"/>
      <c r="Q63" s="63"/>
      <c r="R63" s="63"/>
      <c r="S63" s="63"/>
      <c r="T63" s="63"/>
      <c r="U63" s="63"/>
      <c r="V63" s="63"/>
    </row>
    <row r="64" spans="1:22" x14ac:dyDescent="0.15">
      <c r="A64" s="63"/>
      <c r="B64" s="63"/>
      <c r="C64" s="26"/>
      <c r="D64" s="26"/>
      <c r="E64" s="26"/>
      <c r="F64" s="26"/>
      <c r="G64" s="26"/>
      <c r="H64" s="26"/>
      <c r="I64" s="26"/>
      <c r="J64" s="26"/>
      <c r="K64" s="26"/>
      <c r="L64" s="26"/>
      <c r="M64" s="26"/>
      <c r="N64" s="26"/>
      <c r="O64" s="26"/>
      <c r="P64" s="63"/>
      <c r="Q64" s="63"/>
      <c r="R64" s="63"/>
      <c r="S64" s="63"/>
      <c r="T64" s="63"/>
      <c r="U64" s="63"/>
      <c r="V64" s="63"/>
    </row>
    <row r="65" spans="1:22" x14ac:dyDescent="0.15">
      <c r="A65" s="63"/>
      <c r="B65" s="63"/>
      <c r="C65" s="26"/>
      <c r="D65" s="26"/>
      <c r="E65" s="26"/>
      <c r="F65" s="26"/>
      <c r="G65" s="26"/>
      <c r="H65" s="26"/>
      <c r="I65" s="26"/>
      <c r="J65" s="26"/>
      <c r="K65" s="26"/>
      <c r="L65" s="26"/>
      <c r="M65" s="26"/>
      <c r="N65" s="26"/>
      <c r="O65" s="26"/>
      <c r="P65" s="63"/>
      <c r="Q65" s="63"/>
      <c r="R65" s="63"/>
      <c r="S65" s="63"/>
      <c r="T65" s="63"/>
      <c r="U65" s="63"/>
      <c r="V65" s="63"/>
    </row>
    <row r="66" spans="1:22" x14ac:dyDescent="0.15">
      <c r="A66" s="63"/>
      <c r="B66" s="63"/>
      <c r="C66" s="26"/>
      <c r="D66" s="26"/>
      <c r="E66" s="26"/>
      <c r="F66" s="26"/>
      <c r="G66" s="26"/>
      <c r="H66" s="26"/>
      <c r="I66" s="26"/>
      <c r="J66" s="26"/>
      <c r="K66" s="26"/>
      <c r="L66" s="26"/>
      <c r="M66" s="26"/>
      <c r="N66" s="26"/>
      <c r="O66" s="26"/>
      <c r="P66" s="63"/>
      <c r="Q66" s="63"/>
      <c r="R66" s="63"/>
      <c r="S66" s="63"/>
      <c r="T66" s="63"/>
      <c r="U66" s="63"/>
      <c r="V66" s="63"/>
    </row>
    <row r="67" spans="1:22" x14ac:dyDescent="0.15">
      <c r="A67" s="63"/>
      <c r="B67" s="63"/>
      <c r="C67" s="26"/>
      <c r="D67" s="26"/>
      <c r="E67" s="26"/>
      <c r="F67" s="26"/>
      <c r="G67" s="26"/>
      <c r="H67" s="26"/>
      <c r="I67" s="26"/>
      <c r="J67" s="26"/>
      <c r="K67" s="26"/>
      <c r="L67" s="26"/>
      <c r="M67" s="26"/>
      <c r="N67" s="26"/>
      <c r="O67" s="26"/>
      <c r="P67" s="63"/>
      <c r="Q67" s="63"/>
      <c r="R67" s="63"/>
      <c r="S67" s="63"/>
      <c r="T67" s="63"/>
      <c r="U67" s="63"/>
      <c r="V67" s="63"/>
    </row>
    <row r="68" spans="1:22" x14ac:dyDescent="0.15">
      <c r="A68" s="63"/>
      <c r="B68" s="63"/>
      <c r="C68" s="26"/>
      <c r="D68" s="26"/>
      <c r="E68" s="26"/>
      <c r="F68" s="26"/>
      <c r="G68" s="26"/>
      <c r="H68" s="26"/>
      <c r="I68" s="26"/>
      <c r="J68" s="26"/>
      <c r="K68" s="26"/>
      <c r="L68" s="26"/>
      <c r="M68" s="26"/>
      <c r="N68" s="26"/>
      <c r="O68" s="26"/>
      <c r="P68" s="63"/>
      <c r="Q68" s="63"/>
      <c r="R68" s="63"/>
      <c r="S68" s="63"/>
      <c r="T68" s="63"/>
      <c r="U68" s="63"/>
      <c r="V68" s="63"/>
    </row>
    <row r="69" spans="1:22" x14ac:dyDescent="0.15">
      <c r="A69" s="63"/>
      <c r="B69" s="63"/>
      <c r="C69" s="26"/>
      <c r="D69" s="26"/>
      <c r="E69" s="26"/>
      <c r="F69" s="26"/>
      <c r="G69" s="26"/>
      <c r="H69" s="26"/>
      <c r="I69" s="26"/>
      <c r="J69" s="26"/>
      <c r="K69" s="26"/>
      <c r="L69" s="26"/>
      <c r="M69" s="26"/>
      <c r="N69" s="26"/>
      <c r="O69" s="26"/>
      <c r="P69" s="63"/>
      <c r="Q69" s="63"/>
      <c r="R69" s="63"/>
      <c r="S69" s="63"/>
      <c r="T69" s="63"/>
      <c r="U69" s="63"/>
      <c r="V69" s="63"/>
    </row>
    <row r="70" spans="1:22" x14ac:dyDescent="0.15">
      <c r="C70" s="28"/>
      <c r="D70" s="28"/>
      <c r="E70" s="28"/>
      <c r="F70" s="28"/>
      <c r="G70" s="28"/>
      <c r="H70" s="28"/>
      <c r="I70" s="28"/>
      <c r="J70" s="28"/>
      <c r="K70" s="28"/>
      <c r="L70" s="28"/>
      <c r="M70" s="28"/>
      <c r="N70" s="28"/>
      <c r="O70" s="28"/>
    </row>
    <row r="71" spans="1:22" x14ac:dyDescent="0.15">
      <c r="C71" s="28"/>
      <c r="D71" s="28"/>
      <c r="E71" s="28"/>
      <c r="F71" s="28"/>
      <c r="G71" s="28"/>
      <c r="H71" s="28"/>
      <c r="I71" s="28"/>
      <c r="J71" s="28"/>
      <c r="K71" s="28"/>
      <c r="L71" s="28"/>
      <c r="M71" s="28"/>
      <c r="N71" s="28"/>
      <c r="O71" s="28"/>
    </row>
    <row r="72" spans="1:22" x14ac:dyDescent="0.15">
      <c r="C72" s="28"/>
      <c r="D72" s="28"/>
      <c r="E72" s="28"/>
      <c r="F72" s="28"/>
      <c r="G72" s="28"/>
      <c r="H72" s="28"/>
      <c r="I72" s="28"/>
      <c r="J72" s="28"/>
      <c r="K72" s="28"/>
      <c r="L72" s="28"/>
      <c r="M72" s="28"/>
      <c r="N72" s="28"/>
      <c r="O72" s="28"/>
    </row>
    <row r="73" spans="1:22" x14ac:dyDescent="0.15">
      <c r="C73" s="28"/>
      <c r="D73" s="28"/>
      <c r="E73" s="28"/>
      <c r="F73" s="28"/>
      <c r="G73" s="28"/>
      <c r="H73" s="28"/>
      <c r="I73" s="28"/>
      <c r="J73" s="28"/>
      <c r="K73" s="28"/>
      <c r="L73" s="28"/>
      <c r="M73" s="28"/>
      <c r="N73" s="28"/>
      <c r="O73" s="28"/>
    </row>
    <row r="74" spans="1:22" x14ac:dyDescent="0.15">
      <c r="C74" s="28"/>
      <c r="D74" s="28"/>
      <c r="E74" s="28"/>
      <c r="F74" s="28"/>
      <c r="G74" s="28"/>
      <c r="H74" s="28"/>
      <c r="I74" s="28"/>
      <c r="J74" s="28"/>
      <c r="K74" s="28"/>
      <c r="L74" s="28"/>
      <c r="M74" s="28"/>
      <c r="N74" s="28"/>
      <c r="O74" s="28"/>
    </row>
    <row r="75" spans="1:22" x14ac:dyDescent="0.15">
      <c r="C75" s="28"/>
      <c r="D75" s="28"/>
      <c r="E75" s="28"/>
      <c r="F75" s="28"/>
      <c r="G75" s="28"/>
      <c r="H75" s="28"/>
      <c r="I75" s="28"/>
      <c r="J75" s="28"/>
      <c r="K75" s="28"/>
      <c r="L75" s="28"/>
      <c r="M75" s="28"/>
      <c r="N75" s="28"/>
      <c r="O75" s="28"/>
    </row>
    <row r="76" spans="1:22" x14ac:dyDescent="0.15">
      <c r="C76" s="28"/>
      <c r="D76" s="28"/>
      <c r="E76" s="28"/>
      <c r="F76" s="28"/>
      <c r="G76" s="28"/>
      <c r="H76" s="28"/>
      <c r="I76" s="28"/>
      <c r="J76" s="28"/>
      <c r="K76" s="28"/>
      <c r="L76" s="28"/>
      <c r="M76" s="28"/>
      <c r="N76" s="28"/>
      <c r="O76" s="28"/>
    </row>
    <row r="77" spans="1:22" x14ac:dyDescent="0.15">
      <c r="C77" s="28"/>
      <c r="D77" s="28"/>
      <c r="E77" s="28"/>
      <c r="F77" s="28"/>
      <c r="G77" s="28"/>
      <c r="H77" s="28"/>
      <c r="I77" s="28"/>
      <c r="J77" s="28"/>
      <c r="K77" s="28"/>
      <c r="L77" s="28"/>
      <c r="M77" s="28"/>
      <c r="N77" s="28"/>
      <c r="O77" s="28"/>
    </row>
    <row r="78" spans="1:22" x14ac:dyDescent="0.15">
      <c r="C78" s="28"/>
      <c r="D78" s="28"/>
      <c r="E78" s="28"/>
      <c r="F78" s="28"/>
      <c r="G78" s="28"/>
      <c r="H78" s="28"/>
      <c r="I78" s="28"/>
      <c r="J78" s="28"/>
      <c r="K78" s="28"/>
      <c r="L78" s="28"/>
      <c r="M78" s="28"/>
      <c r="N78" s="28"/>
      <c r="O78" s="28"/>
    </row>
    <row r="79" spans="1:22" x14ac:dyDescent="0.15">
      <c r="C79" s="28"/>
      <c r="D79" s="28"/>
      <c r="E79" s="28"/>
      <c r="F79" s="28"/>
      <c r="G79" s="28"/>
      <c r="H79" s="28"/>
      <c r="I79" s="28"/>
      <c r="J79" s="28"/>
      <c r="K79" s="28"/>
      <c r="L79" s="28"/>
      <c r="M79" s="28"/>
      <c r="N79" s="28"/>
      <c r="O79" s="28"/>
    </row>
    <row r="80" spans="1:22" x14ac:dyDescent="0.15">
      <c r="C80" s="28"/>
      <c r="D80" s="28"/>
      <c r="E80" s="28"/>
      <c r="F80" s="28"/>
      <c r="G80" s="28"/>
      <c r="H80" s="28"/>
      <c r="I80" s="28"/>
      <c r="J80" s="28"/>
      <c r="K80" s="28"/>
      <c r="L80" s="28"/>
      <c r="M80" s="28"/>
      <c r="N80" s="28"/>
      <c r="O80" s="28"/>
    </row>
    <row r="81" spans="3:15" x14ac:dyDescent="0.15">
      <c r="C81" s="28"/>
      <c r="D81" s="28"/>
      <c r="E81" s="28"/>
      <c r="F81" s="28"/>
      <c r="G81" s="28"/>
      <c r="H81" s="28"/>
      <c r="I81" s="28"/>
      <c r="J81" s="28"/>
      <c r="K81" s="28"/>
      <c r="L81" s="28"/>
      <c r="M81" s="28"/>
      <c r="N81" s="28"/>
      <c r="O81" s="28"/>
    </row>
    <row r="82" spans="3:15" x14ac:dyDescent="0.15">
      <c r="C82" s="28"/>
      <c r="D82" s="28"/>
      <c r="E82" s="28"/>
      <c r="F82" s="28"/>
      <c r="G82" s="28"/>
      <c r="H82" s="28"/>
      <c r="I82" s="28"/>
      <c r="J82" s="28"/>
      <c r="K82" s="28"/>
      <c r="L82" s="28"/>
      <c r="M82" s="28"/>
      <c r="N82" s="28"/>
      <c r="O82" s="28"/>
    </row>
    <row r="83" spans="3:15" x14ac:dyDescent="0.15">
      <c r="C83" s="28"/>
      <c r="D83" s="28"/>
      <c r="E83" s="28"/>
      <c r="F83" s="28"/>
      <c r="G83" s="28"/>
      <c r="H83" s="28"/>
      <c r="I83" s="28"/>
      <c r="J83" s="28"/>
      <c r="K83" s="28"/>
      <c r="L83" s="28"/>
      <c r="M83" s="28"/>
      <c r="N83" s="28"/>
      <c r="O83" s="28"/>
    </row>
    <row r="84" spans="3:15" x14ac:dyDescent="0.15">
      <c r="C84" s="28"/>
      <c r="D84" s="28"/>
      <c r="E84" s="28"/>
      <c r="F84" s="28"/>
      <c r="G84" s="28"/>
      <c r="H84" s="28"/>
      <c r="I84" s="28"/>
      <c r="J84" s="28"/>
      <c r="K84" s="28"/>
      <c r="L84" s="28"/>
      <c r="M84" s="28"/>
      <c r="N84" s="28"/>
      <c r="O84" s="28"/>
    </row>
    <row r="85" spans="3:15" x14ac:dyDescent="0.15">
      <c r="C85" s="28"/>
      <c r="D85" s="28"/>
      <c r="E85" s="28"/>
      <c r="F85" s="28"/>
      <c r="G85" s="28"/>
      <c r="H85" s="28"/>
      <c r="I85" s="28"/>
      <c r="J85" s="28"/>
      <c r="K85" s="28"/>
      <c r="L85" s="28"/>
      <c r="M85" s="28"/>
      <c r="N85" s="28"/>
      <c r="O85" s="28"/>
    </row>
    <row r="86" spans="3:15" x14ac:dyDescent="0.15">
      <c r="C86" s="28"/>
      <c r="D86" s="28"/>
      <c r="E86" s="28"/>
      <c r="F86" s="28"/>
      <c r="G86" s="28"/>
      <c r="H86" s="28"/>
      <c r="I86" s="28"/>
      <c r="J86" s="28"/>
      <c r="K86" s="28"/>
      <c r="L86" s="28"/>
      <c r="M86" s="28"/>
      <c r="N86" s="28"/>
      <c r="O86" s="28"/>
    </row>
    <row r="87" spans="3:15" x14ac:dyDescent="0.15">
      <c r="C87" s="28"/>
      <c r="D87" s="28"/>
      <c r="E87" s="28"/>
      <c r="F87" s="28"/>
      <c r="G87" s="28"/>
      <c r="H87" s="28"/>
      <c r="I87" s="28"/>
      <c r="J87" s="28"/>
      <c r="K87" s="28"/>
      <c r="L87" s="28"/>
      <c r="M87" s="28"/>
      <c r="N87" s="28"/>
      <c r="O87" s="28"/>
    </row>
    <row r="88" spans="3:15" x14ac:dyDescent="0.15">
      <c r="C88" s="28"/>
      <c r="D88" s="28"/>
      <c r="E88" s="28"/>
      <c r="F88" s="28"/>
      <c r="G88" s="28"/>
      <c r="H88" s="28"/>
      <c r="I88" s="28"/>
      <c r="J88" s="28"/>
      <c r="K88" s="28"/>
      <c r="L88" s="28"/>
      <c r="M88" s="28"/>
      <c r="N88" s="28"/>
      <c r="O88" s="28"/>
    </row>
  </sheetData>
  <mergeCells count="20">
    <mergeCell ref="N9:O9"/>
    <mergeCell ref="E10:F10"/>
    <mergeCell ref="I10:J10"/>
    <mergeCell ref="N10:O10"/>
    <mergeCell ref="C30:O30"/>
    <mergeCell ref="C3:O3"/>
    <mergeCell ref="C5:O5"/>
    <mergeCell ref="E7:F7"/>
    <mergeCell ref="I7:J7"/>
    <mergeCell ref="N7:O7"/>
    <mergeCell ref="E8:F8"/>
    <mergeCell ref="I8:J8"/>
    <mergeCell ref="N8:O8"/>
    <mergeCell ref="E9:F9"/>
    <mergeCell ref="C12:G12"/>
    <mergeCell ref="H12:O12"/>
    <mergeCell ref="C27:D27"/>
    <mergeCell ref="C28:D28"/>
    <mergeCell ref="E27:F28"/>
    <mergeCell ref="I9:J9"/>
  </mergeCells>
  <phoneticPr fontId="0" type="noConversion"/>
  <conditionalFormatting sqref="C15:C25">
    <cfRule type="cellIs" dxfId="62" priority="8" stopIfTrue="1" operator="greaterThan">
      <formula>0</formula>
    </cfRule>
    <cfRule type="cellIs" dxfId="61" priority="9" stopIfTrue="1" operator="equal">
      <formula>0</formula>
    </cfRule>
  </conditionalFormatting>
  <conditionalFormatting sqref="D15:F25">
    <cfRule type="cellIs" dxfId="60" priority="2" stopIfTrue="1" operator="notEqual">
      <formula>0</formula>
    </cfRule>
    <cfRule type="cellIs" dxfId="59" priority="3" stopIfTrue="1" operator="equal">
      <formula>0</formula>
    </cfRule>
  </conditionalFormatting>
  <conditionalFormatting sqref="E27:F28">
    <cfRule type="cellIs" dxfId="58" priority="5" stopIfTrue="1" operator="notEqual">
      <formula>0</formula>
    </cfRule>
    <cfRule type="cellIs" dxfId="57" priority="4" stopIfTrue="1" operator="equal">
      <formula>0</formula>
    </cfRule>
  </conditionalFormatting>
  <conditionalFormatting sqref="G15:G21">
    <cfRule type="cellIs" dxfId="56" priority="7" stopIfTrue="1" operator="equal">
      <formula>0</formula>
    </cfRule>
  </conditionalFormatting>
  <conditionalFormatting sqref="G15:G25">
    <cfRule type="cellIs" dxfId="55" priority="6" stopIfTrue="1" operator="notEqual">
      <formula>0</formula>
    </cfRule>
  </conditionalFormatting>
  <conditionalFormatting sqref="G22:G25">
    <cfRule type="cellIs" dxfId="54" priority="13" stopIfTrue="1" operator="equal">
      <formula>0</formula>
    </cfRule>
  </conditionalFormatting>
  <conditionalFormatting sqref="G26:G28">
    <cfRule type="cellIs" dxfId="53" priority="1" stopIfTrue="1" operator="notEqual">
      <formula>0</formula>
    </cfRule>
  </conditionalFormatting>
  <conditionalFormatting sqref="N7:O7 N9:O10">
    <cfRule type="cellIs" dxfId="52" priority="10" stopIfTrue="1" operator="equal">
      <formula>0</formula>
    </cfRule>
    <cfRule type="cellIs" dxfId="51" priority="11" stopIfTrue="1" operator="notEqual">
      <formula>0</formula>
    </cfRule>
  </conditionalFormatting>
  <printOptions horizontalCentered="1"/>
  <pageMargins left="0.5" right="0.5" top="0.75" bottom="0.75" header="0.5" footer="0.5"/>
  <pageSetup orientation="landscape" horizontalDpi="300" verticalDpi="300"/>
  <headerFooter>
    <oddFooter>&amp;L&amp;F&amp;C&amp;A&amp;R&amp;D</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I236"/>
  <sheetViews>
    <sheetView showGridLines="0" topLeftCell="A7" zoomScale="70" workbookViewId="0">
      <selection activeCell="D35" sqref="D35"/>
    </sheetView>
  </sheetViews>
  <sheetFormatPr defaultColWidth="8.76171875" defaultRowHeight="12.75" x14ac:dyDescent="0.15"/>
  <cols>
    <col min="1" max="1" width="9.16796875" style="27" customWidth="1"/>
    <col min="3" max="3" width="13.21484375" customWidth="1"/>
    <col min="9" max="9" width="6.875" customWidth="1"/>
    <col min="10" max="10" width="12.9453125" customWidth="1"/>
    <col min="11" max="12" width="9.16796875" style="26" customWidth="1"/>
    <col min="13" max="13" width="14.15625" style="26" customWidth="1"/>
    <col min="14" max="14" width="12.80859375" style="26" bestFit="1" customWidth="1"/>
    <col min="15" max="15" width="13.21484375" style="171" bestFit="1" customWidth="1"/>
    <col min="16" max="16" width="11.4609375" style="171" customWidth="1"/>
    <col min="17" max="45" width="9.16796875" style="26" customWidth="1"/>
    <col min="46" max="87" width="9.16796875" style="28" customWidth="1"/>
  </cols>
  <sheetData>
    <row r="1" spans="1:87" s="26" customFormat="1" x14ac:dyDescent="0.15">
      <c r="A1" s="27"/>
      <c r="O1" s="171"/>
      <c r="P1" s="171"/>
    </row>
    <row r="2" spans="1:87" s="26" customFormat="1" x14ac:dyDescent="0.15">
      <c r="A2" s="27"/>
      <c r="O2" s="171"/>
      <c r="P2" s="171"/>
    </row>
    <row r="3" spans="1:87" ht="20.25" x14ac:dyDescent="0.25">
      <c r="B3" s="284" t="s">
        <v>85</v>
      </c>
      <c r="C3" s="284"/>
      <c r="D3" s="284"/>
      <c r="E3" s="284"/>
      <c r="F3" s="284"/>
      <c r="G3" s="284"/>
      <c r="H3" s="284"/>
      <c r="I3" s="284"/>
      <c r="J3" s="284"/>
    </row>
    <row r="4" spans="1:87" ht="14.25" x14ac:dyDescent="0.15">
      <c r="B4" s="300" t="s">
        <v>86</v>
      </c>
      <c r="C4" s="301"/>
      <c r="D4" s="301"/>
      <c r="E4" s="301"/>
      <c r="F4" s="301"/>
      <c r="G4" s="301"/>
      <c r="H4" s="301"/>
      <c r="I4" s="301"/>
      <c r="J4" s="302"/>
    </row>
    <row r="5" spans="1:87" ht="14.25" x14ac:dyDescent="0.15">
      <c r="B5" s="187"/>
      <c r="C5" s="188"/>
      <c r="D5" s="188"/>
      <c r="E5" s="188"/>
      <c r="F5" s="188"/>
      <c r="G5" s="188"/>
      <c r="H5" s="188"/>
      <c r="I5" s="188"/>
      <c r="J5" s="188"/>
    </row>
    <row r="6" spans="1:87" ht="15" customHeight="1" x14ac:dyDescent="0.15">
      <c r="B6" s="189" t="s">
        <v>87</v>
      </c>
      <c r="C6" s="190"/>
      <c r="D6" s="295" t="str">
        <f>'Fill Time'!E8</f>
        <v>BioStar</v>
      </c>
      <c r="E6" s="296"/>
      <c r="F6" s="190"/>
      <c r="G6" s="189" t="s">
        <v>88</v>
      </c>
      <c r="H6" s="190"/>
      <c r="I6" s="297" t="s">
        <v>180</v>
      </c>
      <c r="J6" s="298"/>
    </row>
    <row r="7" spans="1:87" s="32" customFormat="1" ht="15" customHeight="1" x14ac:dyDescent="0.15">
      <c r="A7" s="31"/>
      <c r="B7" s="189" t="s">
        <v>89</v>
      </c>
      <c r="C7" s="190"/>
      <c r="D7" s="295" t="str">
        <f>'Fill Time'!E10</f>
        <v>M16502</v>
      </c>
      <c r="E7" s="296"/>
      <c r="F7" s="190"/>
      <c r="G7" s="189" t="s">
        <v>90</v>
      </c>
      <c r="H7" s="190"/>
      <c r="I7" s="297" t="s">
        <v>181</v>
      </c>
      <c r="J7" s="298"/>
      <c r="K7" s="30"/>
      <c r="L7" s="30"/>
      <c r="M7" s="30"/>
      <c r="N7" s="30"/>
      <c r="O7" s="60"/>
      <c r="P7" s="60"/>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8"/>
      <c r="AU7" s="28"/>
      <c r="AV7" s="28"/>
      <c r="AW7" s="28"/>
      <c r="AX7" s="28"/>
      <c r="AY7" s="28"/>
      <c r="AZ7" s="28"/>
      <c r="BA7" s="28"/>
      <c r="BB7" s="28"/>
      <c r="BC7" s="28"/>
      <c r="BD7" s="28"/>
      <c r="BE7" s="28"/>
      <c r="BF7" s="28"/>
      <c r="BG7" s="28"/>
      <c r="BH7" s="28"/>
      <c r="BI7" s="28"/>
      <c r="BJ7" s="28"/>
      <c r="BK7" s="28"/>
      <c r="BL7" s="28"/>
      <c r="BM7" s="33"/>
      <c r="BN7" s="33"/>
      <c r="BO7" s="33"/>
      <c r="BP7" s="33"/>
      <c r="BQ7" s="33"/>
      <c r="BR7" s="33"/>
      <c r="BS7" s="33"/>
      <c r="BT7" s="33"/>
      <c r="BU7" s="33"/>
      <c r="BV7" s="33"/>
      <c r="BW7" s="33"/>
      <c r="BX7" s="33"/>
      <c r="BY7" s="33"/>
      <c r="BZ7" s="33"/>
      <c r="CA7" s="33"/>
      <c r="CB7" s="33"/>
      <c r="CC7" s="33"/>
      <c r="CD7" s="33"/>
      <c r="CE7" s="33"/>
      <c r="CF7" s="33"/>
      <c r="CG7" s="33"/>
      <c r="CH7" s="33"/>
      <c r="CI7" s="33"/>
    </row>
    <row r="8" spans="1:87" s="32" customFormat="1" ht="15" customHeight="1" x14ac:dyDescent="0.15">
      <c r="A8" s="31"/>
      <c r="B8" s="189" t="s">
        <v>91</v>
      </c>
      <c r="C8" s="190"/>
      <c r="D8" s="297">
        <v>4</v>
      </c>
      <c r="E8" s="299"/>
      <c r="F8" s="190"/>
      <c r="G8" s="189" t="s">
        <v>92</v>
      </c>
      <c r="H8" s="190"/>
      <c r="I8" s="297" t="s">
        <v>182</v>
      </c>
      <c r="J8" s="298"/>
      <c r="K8" s="30"/>
      <c r="L8" s="30"/>
      <c r="M8" s="30"/>
      <c r="N8" s="30"/>
      <c r="O8" s="60"/>
      <c r="P8" s="60"/>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8"/>
      <c r="AU8" s="28"/>
      <c r="AV8" s="28"/>
      <c r="AW8" s="28"/>
      <c r="AX8" s="28"/>
      <c r="AY8" s="28"/>
      <c r="AZ8" s="28"/>
      <c r="BA8" s="28"/>
      <c r="BB8" s="28"/>
      <c r="BC8" s="28"/>
      <c r="BD8" s="28"/>
      <c r="BE8" s="28"/>
      <c r="BF8" s="28"/>
      <c r="BG8" s="28"/>
      <c r="BH8" s="28"/>
      <c r="BI8" s="28"/>
      <c r="BJ8" s="28"/>
      <c r="BK8" s="28"/>
      <c r="BL8" s="28"/>
      <c r="BM8" s="33"/>
      <c r="BN8" s="33"/>
      <c r="BO8" s="33"/>
      <c r="BP8" s="33"/>
      <c r="BQ8" s="33"/>
      <c r="BR8" s="33"/>
      <c r="BS8" s="33"/>
      <c r="BT8" s="33"/>
      <c r="BU8" s="33"/>
      <c r="BV8" s="33"/>
      <c r="BW8" s="33"/>
      <c r="BX8" s="33"/>
      <c r="BY8" s="33"/>
      <c r="BZ8" s="33"/>
      <c r="CA8" s="33"/>
      <c r="CB8" s="33"/>
      <c r="CC8" s="33"/>
      <c r="CD8" s="33"/>
      <c r="CE8" s="33"/>
      <c r="CF8" s="33"/>
      <c r="CG8" s="33"/>
      <c r="CH8" s="33"/>
      <c r="CI8" s="33"/>
    </row>
    <row r="9" spans="1:87" s="32" customFormat="1" ht="15" customHeight="1" x14ac:dyDescent="0.15">
      <c r="A9" s="31"/>
      <c r="B9" s="188"/>
      <c r="C9" s="188"/>
      <c r="D9" s="188"/>
      <c r="E9" s="188"/>
      <c r="F9" s="188"/>
      <c r="G9" s="188"/>
      <c r="H9" s="188"/>
      <c r="I9" s="303" t="s">
        <v>93</v>
      </c>
      <c r="J9" s="303"/>
      <c r="K9" s="30"/>
      <c r="L9" s="30"/>
      <c r="M9" s="30"/>
      <c r="N9" s="30"/>
      <c r="O9" s="60"/>
      <c r="P9" s="60"/>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8"/>
      <c r="AU9" s="28"/>
      <c r="AV9" s="28"/>
      <c r="AW9" s="28"/>
      <c r="AX9" s="28"/>
      <c r="AY9" s="28"/>
      <c r="AZ9" s="28"/>
      <c r="BA9" s="28"/>
      <c r="BB9" s="28"/>
      <c r="BC9" s="28"/>
      <c r="BD9" s="28"/>
      <c r="BE9" s="28"/>
      <c r="BF9" s="28"/>
      <c r="BG9" s="28"/>
      <c r="BH9" s="28"/>
      <c r="BI9" s="28"/>
      <c r="BJ9" s="28"/>
      <c r="BK9" s="28"/>
      <c r="BL9" s="28"/>
      <c r="BM9" s="33"/>
      <c r="BN9" s="33"/>
      <c r="BO9" s="33"/>
      <c r="BP9" s="33"/>
      <c r="BQ9" s="33"/>
      <c r="BR9" s="33"/>
      <c r="BS9" s="33"/>
      <c r="BT9" s="33"/>
      <c r="BU9" s="33"/>
      <c r="BV9" s="33"/>
      <c r="BW9" s="33"/>
      <c r="BX9" s="33"/>
      <c r="BY9" s="33"/>
      <c r="BZ9" s="33"/>
      <c r="CA9" s="33"/>
      <c r="CB9" s="33"/>
      <c r="CC9" s="33"/>
      <c r="CD9" s="33"/>
      <c r="CE9" s="33"/>
      <c r="CF9" s="33"/>
      <c r="CG9" s="33"/>
      <c r="CH9" s="33"/>
      <c r="CI9" s="33"/>
    </row>
    <row r="10" spans="1:87" ht="14.25" x14ac:dyDescent="0.15">
      <c r="B10" s="304" t="s">
        <v>94</v>
      </c>
      <c r="C10" s="305"/>
      <c r="D10" s="305"/>
      <c r="E10" s="305"/>
      <c r="F10" s="305"/>
      <c r="G10" s="305"/>
      <c r="H10" s="305"/>
      <c r="I10" s="305"/>
      <c r="J10" s="306"/>
    </row>
    <row r="11" spans="1:87" ht="9" customHeight="1" x14ac:dyDescent="0.15">
      <c r="B11" s="188"/>
      <c r="C11" s="188"/>
      <c r="D11" s="188"/>
      <c r="E11" s="188"/>
      <c r="F11" s="188"/>
      <c r="G11" s="188"/>
      <c r="H11" s="188"/>
      <c r="I11" s="188"/>
      <c r="J11" s="188"/>
    </row>
    <row r="12" spans="1:87" x14ac:dyDescent="0.15">
      <c r="B12" s="189" t="s">
        <v>95</v>
      </c>
      <c r="C12" s="190"/>
      <c r="D12" s="297">
        <v>16.0625</v>
      </c>
      <c r="E12" s="299"/>
      <c r="F12" s="188"/>
      <c r="G12" s="188"/>
      <c r="H12" s="188"/>
      <c r="I12" s="188"/>
      <c r="J12" s="188"/>
    </row>
    <row r="13" spans="1:87" ht="15" customHeight="1" x14ac:dyDescent="0.15">
      <c r="B13" s="189" t="s">
        <v>96</v>
      </c>
      <c r="C13" s="190"/>
      <c r="D13" s="297">
        <v>18</v>
      </c>
      <c r="E13" s="299"/>
      <c r="F13" s="188"/>
      <c r="G13" s="188"/>
      <c r="H13" s="188"/>
      <c r="I13" s="188"/>
      <c r="J13" s="191" t="s">
        <v>183</v>
      </c>
    </row>
    <row r="14" spans="1:87" ht="15" customHeight="1" x14ac:dyDescent="0.15">
      <c r="B14" s="189" t="s">
        <v>97</v>
      </c>
      <c r="C14" s="190"/>
      <c r="D14" s="297">
        <v>18</v>
      </c>
      <c r="E14" s="299"/>
      <c r="F14" s="188"/>
      <c r="G14" s="188"/>
      <c r="H14" s="188"/>
      <c r="I14" s="188"/>
      <c r="J14" s="192">
        <f>5/16</f>
        <v>0.3125</v>
      </c>
    </row>
    <row r="15" spans="1:87" ht="15" customHeight="1" x14ac:dyDescent="0.15">
      <c r="B15" s="193" t="s">
        <v>98</v>
      </c>
      <c r="C15" s="190"/>
      <c r="D15" s="297"/>
      <c r="E15" s="299"/>
      <c r="F15" s="188"/>
      <c r="G15" s="188"/>
      <c r="H15" s="188"/>
      <c r="I15" s="188"/>
      <c r="J15" s="194"/>
    </row>
    <row r="16" spans="1:87" ht="15" customHeight="1" x14ac:dyDescent="0.15">
      <c r="B16" s="193" t="s">
        <v>99</v>
      </c>
      <c r="C16" s="190"/>
      <c r="D16" s="297"/>
      <c r="E16" s="299"/>
      <c r="F16" s="190"/>
      <c r="G16" s="190"/>
      <c r="H16" s="190"/>
      <c r="I16" s="190"/>
      <c r="J16" s="195" t="s">
        <v>184</v>
      </c>
    </row>
    <row r="17" spans="1:87" s="32" customFormat="1" ht="15" customHeight="1" x14ac:dyDescent="0.15">
      <c r="A17" s="31"/>
      <c r="B17" s="188"/>
      <c r="C17" s="188"/>
      <c r="D17" s="188"/>
      <c r="E17" s="188"/>
      <c r="F17" s="188"/>
      <c r="G17" s="188"/>
      <c r="H17" s="188"/>
      <c r="I17" s="188"/>
      <c r="J17" s="192">
        <f>1/4</f>
        <v>0.25</v>
      </c>
      <c r="K17" s="30"/>
      <c r="L17" s="30"/>
      <c r="M17" s="30"/>
      <c r="N17" s="30"/>
      <c r="O17" s="30"/>
      <c r="P17" s="30"/>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8"/>
      <c r="AU17" s="28"/>
      <c r="AV17" s="28"/>
      <c r="AW17" s="28"/>
      <c r="AX17" s="28"/>
      <c r="AY17" s="28"/>
      <c r="AZ17" s="28"/>
      <c r="BA17" s="28"/>
      <c r="BB17" s="28"/>
      <c r="BC17" s="28"/>
      <c r="BD17" s="28"/>
      <c r="BE17" s="28"/>
      <c r="BF17" s="28"/>
      <c r="BG17" s="28"/>
      <c r="BH17" s="28"/>
      <c r="BI17" s="28"/>
      <c r="BJ17" s="28"/>
      <c r="BK17" s="28"/>
      <c r="BL17" s="28"/>
      <c r="BM17" s="33"/>
      <c r="BN17" s="33"/>
      <c r="BO17" s="33"/>
      <c r="BP17" s="33"/>
      <c r="BQ17" s="33"/>
      <c r="BR17" s="33"/>
      <c r="BS17" s="33"/>
      <c r="BT17" s="33"/>
      <c r="BU17" s="33"/>
      <c r="BV17" s="33"/>
      <c r="BW17" s="33"/>
      <c r="BX17" s="33"/>
      <c r="BY17" s="33"/>
      <c r="BZ17" s="33"/>
      <c r="CA17" s="33"/>
      <c r="CB17" s="33"/>
      <c r="CC17" s="33"/>
      <c r="CD17" s="33"/>
      <c r="CE17" s="33"/>
      <c r="CF17" s="33"/>
      <c r="CG17" s="33"/>
      <c r="CH17" s="33"/>
      <c r="CI17" s="33"/>
    </row>
    <row r="18" spans="1:87" x14ac:dyDescent="0.15">
      <c r="B18" s="188"/>
      <c r="C18" s="188"/>
      <c r="D18" s="188"/>
      <c r="E18" s="188"/>
      <c r="F18" s="188"/>
      <c r="G18" s="188"/>
      <c r="H18" s="188"/>
      <c r="I18" s="188"/>
      <c r="J18" s="188"/>
    </row>
    <row r="19" spans="1:87" ht="25.5" x14ac:dyDescent="0.3">
      <c r="B19" s="188"/>
      <c r="C19" s="188"/>
      <c r="D19" s="188"/>
      <c r="E19" s="188"/>
      <c r="F19" s="188"/>
      <c r="G19" s="188"/>
      <c r="H19" s="188"/>
      <c r="I19" s="188"/>
      <c r="J19" s="188"/>
      <c r="M19" s="175"/>
      <c r="N19" s="310" t="s">
        <v>218</v>
      </c>
      <c r="O19" s="310"/>
      <c r="P19" s="310"/>
    </row>
    <row r="20" spans="1:87" ht="14.25" x14ac:dyDescent="0.15">
      <c r="B20" s="188"/>
      <c r="C20" s="188"/>
      <c r="D20" s="188"/>
      <c r="E20" s="188"/>
      <c r="F20" s="188"/>
      <c r="G20" s="188"/>
      <c r="H20" s="188"/>
      <c r="I20" s="188"/>
      <c r="J20" s="188"/>
      <c r="M20" s="172" t="s">
        <v>226</v>
      </c>
      <c r="N20" s="173" t="s">
        <v>220</v>
      </c>
      <c r="O20" s="174" t="s">
        <v>227</v>
      </c>
      <c r="P20" s="172" t="s">
        <v>219</v>
      </c>
    </row>
    <row r="21" spans="1:87" x14ac:dyDescent="0.15">
      <c r="B21" s="188"/>
      <c r="C21" s="188"/>
      <c r="D21" s="188"/>
      <c r="E21" s="188"/>
      <c r="F21" s="188"/>
      <c r="G21" s="188"/>
      <c r="H21" s="188"/>
      <c r="I21" s="188"/>
      <c r="J21" s="188"/>
      <c r="M21" s="185">
        <f>'Fill Time'!E15*$F$28*$F$29</f>
        <v>0</v>
      </c>
      <c r="N21" s="186" t="e">
        <f>144*'Fill Time'!F15*$F$29^3*$F$28/(12*M21*$F$27)</f>
        <v>#DIV/0!</v>
      </c>
      <c r="O21" s="186" t="e">
        <f>N21*4.788</f>
        <v>#DIV/0!</v>
      </c>
      <c r="P21" s="186" t="e">
        <f>O21*0.1</f>
        <v>#DIV/0!</v>
      </c>
    </row>
    <row r="22" spans="1:87" x14ac:dyDescent="0.15">
      <c r="B22" s="188"/>
      <c r="C22" s="188"/>
      <c r="D22" s="188"/>
      <c r="E22" s="188"/>
      <c r="F22" s="188"/>
      <c r="G22" s="188"/>
      <c r="H22" s="188"/>
      <c r="I22" s="188"/>
      <c r="J22" s="188"/>
      <c r="M22" s="185">
        <f>'Fill Time'!E16*$F$28*$F$29</f>
        <v>0</v>
      </c>
      <c r="N22" s="186" t="e">
        <f>144*'Fill Time'!F16*$F$29^3*$F$28/(12*M22*$F$27)</f>
        <v>#DIV/0!</v>
      </c>
      <c r="O22" s="186" t="e">
        <f t="shared" ref="O22:O31" si="0">N22*4.788</f>
        <v>#DIV/0!</v>
      </c>
      <c r="P22" s="186" t="e">
        <f t="shared" ref="P22:P31" si="1">O22*0.1</f>
        <v>#DIV/0!</v>
      </c>
    </row>
    <row r="23" spans="1:87" x14ac:dyDescent="0.15">
      <c r="B23" s="188"/>
      <c r="C23" s="188"/>
      <c r="D23" s="188"/>
      <c r="E23" s="188"/>
      <c r="F23" s="188"/>
      <c r="G23" s="188"/>
      <c r="H23" s="188"/>
      <c r="I23" s="188"/>
      <c r="J23" s="188"/>
      <c r="M23" s="185">
        <f>'Fill Time'!E17*$F$28*$F$29</f>
        <v>0</v>
      </c>
      <c r="N23" s="186" t="e">
        <f>144*'Fill Time'!F17*$F$29^3*$F$28/(12*M23*$F$27)</f>
        <v>#DIV/0!</v>
      </c>
      <c r="O23" s="186" t="e">
        <f t="shared" si="0"/>
        <v>#DIV/0!</v>
      </c>
      <c r="P23" s="186" t="e">
        <f t="shared" si="1"/>
        <v>#DIV/0!</v>
      </c>
    </row>
    <row r="24" spans="1:87" x14ac:dyDescent="0.15">
      <c r="B24" s="188"/>
      <c r="C24" s="188"/>
      <c r="D24" s="188"/>
      <c r="E24" s="188"/>
      <c r="F24" s="188"/>
      <c r="G24" s="188"/>
      <c r="H24" s="188"/>
      <c r="I24" s="188"/>
      <c r="J24" s="188"/>
      <c r="M24" s="185">
        <f>'Fill Time'!E18*$F$28*$F$29</f>
        <v>0</v>
      </c>
      <c r="N24" s="186" t="e">
        <f>144*'Fill Time'!F18*$F$29^3*$F$28/(12*M24*$F$27)</f>
        <v>#DIV/0!</v>
      </c>
      <c r="O24" s="186" t="e">
        <f t="shared" si="0"/>
        <v>#DIV/0!</v>
      </c>
      <c r="P24" s="186" t="e">
        <f t="shared" si="1"/>
        <v>#DIV/0!</v>
      </c>
    </row>
    <row r="25" spans="1:87" x14ac:dyDescent="0.15">
      <c r="B25" s="188"/>
      <c r="C25" s="188"/>
      <c r="D25" s="188"/>
      <c r="E25" s="188"/>
      <c r="F25" s="188"/>
      <c r="G25" s="188"/>
      <c r="H25" s="188"/>
      <c r="I25" s="188"/>
      <c r="J25" s="188"/>
      <c r="M25" s="185">
        <f>'Fill Time'!E19*$F$28*$F$29</f>
        <v>0</v>
      </c>
      <c r="N25" s="186" t="e">
        <f>144*'Fill Time'!F19*$F$29^3*$F$28/(12*M25*$F$27)</f>
        <v>#DIV/0!</v>
      </c>
      <c r="O25" s="186" t="e">
        <f t="shared" si="0"/>
        <v>#DIV/0!</v>
      </c>
      <c r="P25" s="186" t="e">
        <f t="shared" si="1"/>
        <v>#DIV/0!</v>
      </c>
    </row>
    <row r="26" spans="1:87" x14ac:dyDescent="0.15">
      <c r="B26" s="188"/>
      <c r="C26" s="188"/>
      <c r="D26" s="188"/>
      <c r="E26" s="311" t="s">
        <v>100</v>
      </c>
      <c r="F26" s="312"/>
      <c r="G26" s="312"/>
      <c r="H26" s="312"/>
      <c r="I26" s="312"/>
      <c r="J26" s="313"/>
      <c r="M26" s="185">
        <f>'Fill Time'!E20*$F$28*$F$29</f>
        <v>0</v>
      </c>
      <c r="N26" s="186" t="e">
        <f>144*'Fill Time'!F20*$F$29^3*$F$28/(12*M26*$F$27)</f>
        <v>#DIV/0!</v>
      </c>
      <c r="O26" s="186" t="e">
        <f t="shared" si="0"/>
        <v>#DIV/0!</v>
      </c>
      <c r="P26" s="186" t="e">
        <f t="shared" si="1"/>
        <v>#DIV/0!</v>
      </c>
    </row>
    <row r="27" spans="1:87" x14ac:dyDescent="0.15">
      <c r="B27" s="188"/>
      <c r="C27" s="188"/>
      <c r="D27" s="188"/>
      <c r="E27" s="196" t="s">
        <v>101</v>
      </c>
      <c r="F27" s="197"/>
      <c r="G27" s="198"/>
      <c r="H27" s="188"/>
      <c r="I27" s="199" t="s">
        <v>102</v>
      </c>
      <c r="J27" s="200"/>
      <c r="M27" s="185">
        <f>'Fill Time'!E21*$F$28*$F$29</f>
        <v>0</v>
      </c>
      <c r="N27" s="186" t="e">
        <f>144*'Fill Time'!F21*$F$29^3*$F$28/(12*M27*$F$27)</f>
        <v>#DIV/0!</v>
      </c>
      <c r="O27" s="186" t="e">
        <f t="shared" si="0"/>
        <v>#DIV/0!</v>
      </c>
      <c r="P27" s="186" t="e">
        <f t="shared" si="1"/>
        <v>#DIV/0!</v>
      </c>
    </row>
    <row r="28" spans="1:87" x14ac:dyDescent="0.15">
      <c r="B28" s="188"/>
      <c r="C28" s="188"/>
      <c r="D28" s="188"/>
      <c r="E28" s="196" t="s">
        <v>103</v>
      </c>
      <c r="F28" s="197"/>
      <c r="G28" s="198"/>
      <c r="H28" s="188"/>
      <c r="I28" s="199" t="s">
        <v>104</v>
      </c>
      <c r="J28" s="200"/>
      <c r="M28" s="185">
        <f>'Fill Time'!E22*$F$28*$F$29</f>
        <v>0</v>
      </c>
      <c r="N28" s="186" t="e">
        <f>144*'Fill Time'!F22*$F$29^3*$F$28/(12*M28*$F$27)</f>
        <v>#DIV/0!</v>
      </c>
      <c r="O28" s="186" t="e">
        <f t="shared" si="0"/>
        <v>#DIV/0!</v>
      </c>
      <c r="P28" s="186" t="e">
        <f t="shared" si="1"/>
        <v>#DIV/0!</v>
      </c>
    </row>
    <row r="29" spans="1:87" x14ac:dyDescent="0.15">
      <c r="B29" s="188"/>
      <c r="C29" s="188"/>
      <c r="D29" s="188"/>
      <c r="E29" s="196" t="s">
        <v>105</v>
      </c>
      <c r="F29" s="197"/>
      <c r="G29" s="198"/>
      <c r="H29" s="188"/>
      <c r="I29" s="199" t="s">
        <v>101</v>
      </c>
      <c r="J29" s="200"/>
      <c r="M29" s="185">
        <f>'Fill Time'!E23*$F$28*$F$29</f>
        <v>0</v>
      </c>
      <c r="N29" s="186" t="e">
        <f>144*'Fill Time'!F23*$F$29^3*$F$28/(12*M29*$F$27)</f>
        <v>#DIV/0!</v>
      </c>
      <c r="O29" s="186" t="e">
        <f t="shared" si="0"/>
        <v>#DIV/0!</v>
      </c>
      <c r="P29" s="186" t="e">
        <f t="shared" si="1"/>
        <v>#DIV/0!</v>
      </c>
    </row>
    <row r="30" spans="1:87" x14ac:dyDescent="0.15">
      <c r="B30" s="188"/>
      <c r="C30" s="188"/>
      <c r="D30" s="188"/>
      <c r="E30" s="188"/>
      <c r="F30" s="201" t="s">
        <v>188</v>
      </c>
      <c r="G30" s="202"/>
      <c r="H30" s="202"/>
      <c r="I30" s="202"/>
      <c r="J30" s="201" t="s">
        <v>187</v>
      </c>
      <c r="M30" s="185" t="e">
        <f>'Fill Time'!E24*$F$28*$F$29</f>
        <v>#DIV/0!</v>
      </c>
      <c r="N30" s="186" t="e">
        <f>144*'Fill Time'!F24*$F$29^3*$F$28/(12*M30*$F$27)</f>
        <v>#DIV/0!</v>
      </c>
      <c r="O30" s="186" t="e">
        <f t="shared" si="0"/>
        <v>#DIV/0!</v>
      </c>
      <c r="P30" s="186" t="e">
        <f t="shared" si="1"/>
        <v>#DIV/0!</v>
      </c>
    </row>
    <row r="31" spans="1:87" ht="14.25" x14ac:dyDescent="0.15">
      <c r="B31" s="305" t="s">
        <v>106</v>
      </c>
      <c r="C31" s="305"/>
      <c r="D31" s="305"/>
      <c r="E31" s="305"/>
      <c r="F31" s="305"/>
      <c r="G31" s="305"/>
      <c r="H31" s="305"/>
      <c r="I31" s="305"/>
      <c r="J31" s="305"/>
      <c r="M31" s="185" t="e">
        <f>'Fill Time'!E25*$F$28*$F$29</f>
        <v>#DIV/0!</v>
      </c>
      <c r="N31" s="186" t="e">
        <f>144*'Fill Time'!F25*$F$29^3*$F$28/(12*M31*$F$27)</f>
        <v>#DIV/0!</v>
      </c>
      <c r="O31" s="186" t="e">
        <f t="shared" si="0"/>
        <v>#DIV/0!</v>
      </c>
      <c r="P31" s="186" t="e">
        <f t="shared" si="1"/>
        <v>#DIV/0!</v>
      </c>
    </row>
    <row r="32" spans="1:87" s="32" customFormat="1" x14ac:dyDescent="0.15">
      <c r="A32" s="31"/>
      <c r="B32" s="188"/>
      <c r="C32" s="188"/>
      <c r="D32" s="188"/>
      <c r="E32" s="188"/>
      <c r="F32" s="188"/>
      <c r="G32" s="188"/>
      <c r="H32" s="188"/>
      <c r="I32" s="188"/>
      <c r="J32" s="188"/>
      <c r="K32" s="30"/>
      <c r="L32" s="30"/>
      <c r="M32" s="30"/>
      <c r="N32" s="30"/>
      <c r="O32" s="30"/>
      <c r="P32" s="30"/>
      <c r="Q32" s="30"/>
      <c r="R32" s="30"/>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8"/>
      <c r="AU32" s="28"/>
      <c r="AV32" s="28"/>
      <c r="AW32" s="28"/>
      <c r="AX32" s="28"/>
      <c r="AY32" s="28"/>
      <c r="AZ32" s="28"/>
      <c r="BA32" s="28"/>
      <c r="BB32" s="28"/>
      <c r="BC32" s="28"/>
      <c r="BD32" s="28"/>
      <c r="BE32" s="28"/>
      <c r="BF32" s="28"/>
      <c r="BG32" s="28"/>
      <c r="BH32" s="28"/>
      <c r="BI32" s="28"/>
      <c r="BJ32" s="28"/>
      <c r="BK32" s="28"/>
      <c r="BL32" s="28"/>
      <c r="BM32" s="33"/>
      <c r="BN32" s="33"/>
      <c r="BO32" s="33"/>
      <c r="BP32" s="33"/>
      <c r="BQ32" s="33"/>
      <c r="BR32" s="33"/>
      <c r="BS32" s="33"/>
      <c r="BT32" s="33"/>
      <c r="BU32" s="33"/>
      <c r="BV32" s="33"/>
      <c r="BW32" s="33"/>
      <c r="BX32" s="33"/>
      <c r="BY32" s="33"/>
      <c r="BZ32" s="33"/>
      <c r="CA32" s="33"/>
      <c r="CB32" s="33"/>
      <c r="CC32" s="33"/>
      <c r="CD32" s="33"/>
      <c r="CE32" s="33"/>
      <c r="CF32" s="33"/>
      <c r="CG32" s="33"/>
      <c r="CH32" s="33"/>
      <c r="CI32" s="33"/>
    </row>
    <row r="33" spans="1:87" ht="13.5" thickBot="1" x14ac:dyDescent="0.2">
      <c r="B33" s="314" t="s">
        <v>107</v>
      </c>
      <c r="C33" s="314"/>
      <c r="D33" s="314"/>
      <c r="E33" s="314" t="s">
        <v>108</v>
      </c>
      <c r="F33" s="314"/>
      <c r="G33" s="314"/>
      <c r="H33" s="314" t="s">
        <v>185</v>
      </c>
      <c r="I33" s="314"/>
      <c r="J33" s="314"/>
    </row>
    <row r="34" spans="1:87" s="34" customFormat="1" ht="13.5" thickTop="1" x14ac:dyDescent="0.15">
      <c r="A34" s="37"/>
      <c r="B34" s="203" t="s">
        <v>109</v>
      </c>
      <c r="C34" s="203" t="s">
        <v>110</v>
      </c>
      <c r="D34" s="203" t="s">
        <v>228</v>
      </c>
      <c r="E34" s="204" t="s">
        <v>109</v>
      </c>
      <c r="F34" s="204" t="s">
        <v>110</v>
      </c>
      <c r="G34" s="204" t="s">
        <v>228</v>
      </c>
      <c r="H34" s="205" t="s">
        <v>109</v>
      </c>
      <c r="I34" s="205" t="s">
        <v>110</v>
      </c>
      <c r="J34" s="206" t="s">
        <v>228</v>
      </c>
      <c r="K34" s="36"/>
      <c r="L34" s="36"/>
      <c r="M34" s="307" t="s">
        <v>222</v>
      </c>
      <c r="N34" s="308"/>
      <c r="O34" s="309"/>
      <c r="P34" s="307" t="s">
        <v>218</v>
      </c>
      <c r="Q34" s="308"/>
      <c r="R34" s="309"/>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8"/>
      <c r="AU34" s="28"/>
      <c r="AV34" s="28"/>
      <c r="AW34" s="28"/>
      <c r="AX34" s="28"/>
      <c r="AY34" s="28"/>
      <c r="AZ34" s="28"/>
      <c r="BA34" s="28"/>
      <c r="BB34" s="28"/>
      <c r="BC34" s="28"/>
      <c r="BD34" s="28"/>
      <c r="BE34" s="28"/>
      <c r="BF34" s="28"/>
      <c r="BG34" s="28"/>
      <c r="BH34" s="28"/>
      <c r="BI34" s="28"/>
      <c r="BJ34" s="28"/>
      <c r="BK34" s="28"/>
      <c r="BL34" s="28"/>
      <c r="BM34" s="38"/>
      <c r="BN34" s="38"/>
      <c r="BO34" s="38"/>
      <c r="BP34" s="38"/>
      <c r="BQ34" s="38"/>
      <c r="BR34" s="38"/>
      <c r="BS34" s="38"/>
      <c r="BT34" s="38"/>
      <c r="BU34" s="38"/>
      <c r="BV34" s="38"/>
      <c r="BW34" s="38"/>
      <c r="BX34" s="38"/>
      <c r="BY34" s="38"/>
      <c r="BZ34" s="38"/>
      <c r="CA34" s="38"/>
      <c r="CB34" s="38"/>
      <c r="CC34" s="38"/>
      <c r="CD34" s="38"/>
      <c r="CE34" s="38"/>
      <c r="CF34" s="38"/>
      <c r="CG34" s="38"/>
      <c r="CH34" s="38"/>
      <c r="CI34" s="38"/>
    </row>
    <row r="35" spans="1:87" s="42" customFormat="1" x14ac:dyDescent="0.15">
      <c r="A35" s="40"/>
      <c r="B35" s="207">
        <v>1</v>
      </c>
      <c r="C35" s="208">
        <v>3.15</v>
      </c>
      <c r="D35" s="209"/>
      <c r="E35" s="207">
        <v>9</v>
      </c>
      <c r="F35" s="208">
        <v>3.1</v>
      </c>
      <c r="G35" s="208"/>
      <c r="H35" s="207" t="s">
        <v>48</v>
      </c>
      <c r="I35" s="210">
        <v>3.1</v>
      </c>
      <c r="J35" s="198"/>
      <c r="K35" s="39"/>
      <c r="L35" s="39"/>
      <c r="M35" s="176" t="s">
        <v>217</v>
      </c>
      <c r="N35" s="177" t="s">
        <v>216</v>
      </c>
      <c r="O35" s="150" t="s">
        <v>223</v>
      </c>
      <c r="P35" s="148" t="s">
        <v>220</v>
      </c>
      <c r="Q35" s="149" t="s">
        <v>221</v>
      </c>
      <c r="R35" s="150" t="s">
        <v>219</v>
      </c>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8"/>
      <c r="AU35" s="28"/>
      <c r="AV35" s="28"/>
      <c r="AW35" s="28"/>
      <c r="AX35" s="28"/>
      <c r="AY35" s="28"/>
      <c r="AZ35" s="28"/>
      <c r="BA35" s="28"/>
      <c r="BB35" s="28"/>
      <c r="BC35" s="28"/>
      <c r="BD35" s="28"/>
      <c r="BE35" s="28"/>
      <c r="BF35" s="28"/>
      <c r="BG35" s="28"/>
      <c r="BH35" s="28"/>
      <c r="BI35" s="28"/>
      <c r="BJ35" s="28"/>
      <c r="BK35" s="28"/>
      <c r="BL35" s="28"/>
      <c r="BM35" s="41"/>
      <c r="BN35" s="41"/>
      <c r="BO35" s="41"/>
      <c r="BP35" s="41"/>
      <c r="BQ35" s="41"/>
      <c r="BR35" s="41"/>
      <c r="BS35" s="41"/>
      <c r="BT35" s="41"/>
      <c r="BU35" s="41"/>
      <c r="BV35" s="41"/>
      <c r="BW35" s="41"/>
      <c r="BX35" s="41"/>
      <c r="BY35" s="41"/>
      <c r="BZ35" s="41"/>
      <c r="CA35" s="41"/>
      <c r="CB35" s="41"/>
      <c r="CC35" s="41"/>
      <c r="CD35" s="41"/>
      <c r="CE35" s="41"/>
      <c r="CF35" s="41"/>
      <c r="CG35" s="41"/>
      <c r="CH35" s="41"/>
      <c r="CI35" s="41"/>
    </row>
    <row r="36" spans="1:87" ht="15" customHeight="1" x14ac:dyDescent="0.15">
      <c r="B36" s="207">
        <v>2</v>
      </c>
      <c r="C36" s="208">
        <v>2.25</v>
      </c>
      <c r="D36" s="209"/>
      <c r="E36" s="207">
        <v>10</v>
      </c>
      <c r="F36" s="208">
        <v>3.2</v>
      </c>
      <c r="G36" s="208"/>
      <c r="H36" s="207" t="s">
        <v>186</v>
      </c>
      <c r="I36" s="210">
        <v>3.03</v>
      </c>
      <c r="J36" s="198"/>
      <c r="M36" s="178" t="e">
        <f>('Fill Time'!F15*$J$27*'Fill Time'!$N$9)/(2*$J$29)</f>
        <v>#DIV/0!</v>
      </c>
      <c r="N36" s="183">
        <f>'Fill Time'!E15*3.142*$J$27^2</f>
        <v>0</v>
      </c>
      <c r="O36" s="179" t="e">
        <f>4*N36/(3.142*$J$27^3)</f>
        <v>#DIV/0!</v>
      </c>
      <c r="P36" s="179" t="e">
        <f>M36*144/O36</f>
        <v>#DIV/0!</v>
      </c>
      <c r="Q36" s="179" t="e">
        <f>P36*4.788</f>
        <v>#DIV/0!</v>
      </c>
      <c r="R36" s="180" t="e">
        <f>Q36/10</f>
        <v>#DIV/0!</v>
      </c>
    </row>
    <row r="37" spans="1:87" ht="15" customHeight="1" x14ac:dyDescent="0.15">
      <c r="B37" s="207">
        <v>3</v>
      </c>
      <c r="C37" s="208">
        <v>2.8</v>
      </c>
      <c r="D37" s="209"/>
      <c r="E37" s="207">
        <v>11</v>
      </c>
      <c r="F37" s="208">
        <v>3</v>
      </c>
      <c r="G37" s="208"/>
      <c r="H37" s="207"/>
      <c r="I37" s="210"/>
      <c r="J37" s="198"/>
      <c r="M37" s="178" t="e">
        <f>('Fill Time'!F16*$J$27*'Fill Time'!$N$9)/(2*$J$29)</f>
        <v>#DIV/0!</v>
      </c>
      <c r="N37" s="183">
        <f>'Fill Time'!E16*3.142*$J$27^2</f>
        <v>0</v>
      </c>
      <c r="O37" s="179" t="e">
        <f t="shared" ref="O37:O46" si="2">4*N37/(3.142*$J$27^3)</f>
        <v>#DIV/0!</v>
      </c>
      <c r="P37" s="179" t="e">
        <f t="shared" ref="P37:P44" si="3">M37*144/O37</f>
        <v>#DIV/0!</v>
      </c>
      <c r="Q37" s="179" t="e">
        <f t="shared" ref="Q37:Q46" si="4">P37*4.788</f>
        <v>#DIV/0!</v>
      </c>
      <c r="R37" s="180" t="e">
        <f t="shared" ref="R37:R46" si="5">Q37/10</f>
        <v>#DIV/0!</v>
      </c>
    </row>
    <row r="38" spans="1:87" ht="15" customHeight="1" x14ac:dyDescent="0.15">
      <c r="B38" s="207">
        <v>4</v>
      </c>
      <c r="C38" s="208">
        <v>2.2999999999999998</v>
      </c>
      <c r="D38" s="209"/>
      <c r="E38" s="207">
        <v>12</v>
      </c>
      <c r="F38" s="208">
        <v>2.85</v>
      </c>
      <c r="G38" s="208"/>
      <c r="H38" s="207"/>
      <c r="I38" s="210"/>
      <c r="J38" s="198"/>
      <c r="M38" s="178" t="e">
        <f>('Fill Time'!F17*$J$27*'Fill Time'!$N$9)/(2*$J$29)</f>
        <v>#DIV/0!</v>
      </c>
      <c r="N38" s="183">
        <f>'Fill Time'!E17*3.142*$J$27^2</f>
        <v>0</v>
      </c>
      <c r="O38" s="179" t="e">
        <f t="shared" si="2"/>
        <v>#DIV/0!</v>
      </c>
      <c r="P38" s="179" t="e">
        <f t="shared" si="3"/>
        <v>#DIV/0!</v>
      </c>
      <c r="Q38" s="179" t="e">
        <f t="shared" si="4"/>
        <v>#DIV/0!</v>
      </c>
      <c r="R38" s="180" t="e">
        <f t="shared" si="5"/>
        <v>#DIV/0!</v>
      </c>
    </row>
    <row r="39" spans="1:87" ht="15" customHeight="1" x14ac:dyDescent="0.15">
      <c r="B39" s="207">
        <v>5</v>
      </c>
      <c r="C39" s="208">
        <v>2.7</v>
      </c>
      <c r="D39" s="209"/>
      <c r="E39" s="207"/>
      <c r="F39" s="208"/>
      <c r="G39" s="208"/>
      <c r="H39" s="207"/>
      <c r="I39" s="210"/>
      <c r="J39" s="198"/>
      <c r="M39" s="178" t="e">
        <f>('Fill Time'!F18*$J$27*'Fill Time'!$N$9)/(2*$J$29)</f>
        <v>#DIV/0!</v>
      </c>
      <c r="N39" s="183">
        <f>'Fill Time'!E18*3.142*$J$27^2</f>
        <v>0</v>
      </c>
      <c r="O39" s="179" t="e">
        <f t="shared" si="2"/>
        <v>#DIV/0!</v>
      </c>
      <c r="P39" s="179" t="e">
        <f t="shared" si="3"/>
        <v>#DIV/0!</v>
      </c>
      <c r="Q39" s="179" t="e">
        <f t="shared" si="4"/>
        <v>#DIV/0!</v>
      </c>
      <c r="R39" s="180" t="e">
        <f t="shared" si="5"/>
        <v>#DIV/0!</v>
      </c>
    </row>
    <row r="40" spans="1:87" ht="15" customHeight="1" x14ac:dyDescent="0.15">
      <c r="B40" s="207">
        <v>6</v>
      </c>
      <c r="C40" s="208">
        <v>2</v>
      </c>
      <c r="D40" s="209"/>
      <c r="E40" s="207"/>
      <c r="F40" s="208"/>
      <c r="G40" s="208"/>
      <c r="H40" s="207"/>
      <c r="I40" s="210"/>
      <c r="J40" s="198"/>
      <c r="M40" s="178" t="e">
        <f>('Fill Time'!F19*$J$27*'Fill Time'!$N$9)/(2*$J$29)</f>
        <v>#DIV/0!</v>
      </c>
      <c r="N40" s="183">
        <f>'Fill Time'!E19*3.142*$J$27^2</f>
        <v>0</v>
      </c>
      <c r="O40" s="179" t="e">
        <f t="shared" si="2"/>
        <v>#DIV/0!</v>
      </c>
      <c r="P40" s="179" t="e">
        <f t="shared" si="3"/>
        <v>#DIV/0!</v>
      </c>
      <c r="Q40" s="179" t="e">
        <f t="shared" si="4"/>
        <v>#DIV/0!</v>
      </c>
      <c r="R40" s="180" t="e">
        <f t="shared" si="5"/>
        <v>#DIV/0!</v>
      </c>
    </row>
    <row r="41" spans="1:87" ht="15" customHeight="1" x14ac:dyDescent="0.15">
      <c r="B41" s="207">
        <v>7</v>
      </c>
      <c r="C41" s="208">
        <v>2.72</v>
      </c>
      <c r="D41" s="209"/>
      <c r="E41" s="207"/>
      <c r="F41" s="208"/>
      <c r="G41" s="208"/>
      <c r="H41" s="207"/>
      <c r="I41" s="210"/>
      <c r="J41" s="198"/>
      <c r="M41" s="178" t="e">
        <f>('Fill Time'!F20*$J$27*'Fill Time'!$N$9)/(2*$J$29)</f>
        <v>#DIV/0!</v>
      </c>
      <c r="N41" s="183">
        <f>'Fill Time'!E20*3.142*$J$27^2</f>
        <v>0</v>
      </c>
      <c r="O41" s="179" t="e">
        <f t="shared" si="2"/>
        <v>#DIV/0!</v>
      </c>
      <c r="P41" s="179" t="e">
        <f t="shared" si="3"/>
        <v>#DIV/0!</v>
      </c>
      <c r="Q41" s="179" t="e">
        <f t="shared" si="4"/>
        <v>#DIV/0!</v>
      </c>
      <c r="R41" s="180" t="e">
        <f t="shared" si="5"/>
        <v>#DIV/0!</v>
      </c>
    </row>
    <row r="42" spans="1:87" ht="15" customHeight="1" x14ac:dyDescent="0.15">
      <c r="B42" s="207">
        <v>8</v>
      </c>
      <c r="C42" s="208">
        <v>2.1</v>
      </c>
      <c r="D42" s="209"/>
      <c r="E42" s="207"/>
      <c r="F42" s="208"/>
      <c r="G42" s="208"/>
      <c r="H42" s="207"/>
      <c r="I42" s="210"/>
      <c r="J42" s="198"/>
      <c r="M42" s="178" t="e">
        <f>('Fill Time'!F21*$J$27*'Fill Time'!$N$9)/(2*$J$29)</f>
        <v>#DIV/0!</v>
      </c>
      <c r="N42" s="183">
        <f>'Fill Time'!E21*3.142*$J$27^2</f>
        <v>0</v>
      </c>
      <c r="O42" s="179" t="e">
        <f t="shared" si="2"/>
        <v>#DIV/0!</v>
      </c>
      <c r="P42" s="179" t="e">
        <f t="shared" si="3"/>
        <v>#DIV/0!</v>
      </c>
      <c r="Q42" s="179" t="e">
        <f t="shared" si="4"/>
        <v>#DIV/0!</v>
      </c>
      <c r="R42" s="180" t="e">
        <f t="shared" si="5"/>
        <v>#DIV/0!</v>
      </c>
    </row>
    <row r="43" spans="1:87" ht="15" customHeight="1" x14ac:dyDescent="0.15">
      <c r="B43" s="207"/>
      <c r="C43" s="208"/>
      <c r="D43" s="209"/>
      <c r="E43" s="207"/>
      <c r="F43" s="208"/>
      <c r="G43" s="208"/>
      <c r="H43" s="207"/>
      <c r="I43" s="210"/>
      <c r="J43" s="198"/>
      <c r="M43" s="178" t="e">
        <f>('Fill Time'!F22*$J$27*'Fill Time'!$N$9)/(2*$J$29)</f>
        <v>#DIV/0!</v>
      </c>
      <c r="N43" s="183">
        <f>'Fill Time'!E22*3.142*$J$27^2</f>
        <v>0</v>
      </c>
      <c r="O43" s="179" t="e">
        <f t="shared" si="2"/>
        <v>#DIV/0!</v>
      </c>
      <c r="P43" s="179" t="e">
        <f t="shared" si="3"/>
        <v>#DIV/0!</v>
      </c>
      <c r="Q43" s="179" t="e">
        <f t="shared" si="4"/>
        <v>#DIV/0!</v>
      </c>
      <c r="R43" s="180" t="e">
        <f t="shared" si="5"/>
        <v>#DIV/0!</v>
      </c>
    </row>
    <row r="44" spans="1:87" ht="15" customHeight="1" x14ac:dyDescent="0.15">
      <c r="B44" s="207"/>
      <c r="C44" s="208"/>
      <c r="D44" s="209"/>
      <c r="E44" s="207"/>
      <c r="F44" s="208"/>
      <c r="G44" s="208"/>
      <c r="H44" s="207"/>
      <c r="I44" s="210"/>
      <c r="J44" s="198"/>
      <c r="M44" s="178" t="e">
        <f>('Fill Time'!F23*$J$27*'Fill Time'!$N$9)/(2*$J$29)</f>
        <v>#DIV/0!</v>
      </c>
      <c r="N44" s="183">
        <f>'Fill Time'!E23*3.142*$J$27^2</f>
        <v>0</v>
      </c>
      <c r="O44" s="179" t="e">
        <f t="shared" si="2"/>
        <v>#DIV/0!</v>
      </c>
      <c r="P44" s="181" t="e">
        <f t="shared" si="3"/>
        <v>#DIV/0!</v>
      </c>
      <c r="Q44" s="181" t="e">
        <f t="shared" si="4"/>
        <v>#DIV/0!</v>
      </c>
      <c r="R44" s="182" t="e">
        <f t="shared" si="5"/>
        <v>#DIV/0!</v>
      </c>
    </row>
    <row r="45" spans="1:87" ht="15" customHeight="1" x14ac:dyDescent="0.15">
      <c r="B45" s="207"/>
      <c r="C45" s="208"/>
      <c r="D45" s="209"/>
      <c r="E45" s="207"/>
      <c r="F45" s="208"/>
      <c r="G45" s="208"/>
      <c r="H45" s="207"/>
      <c r="I45" s="210"/>
      <c r="J45" s="198"/>
      <c r="M45" s="178" t="e">
        <f>('Fill Time'!F24*$J$27*'Fill Time'!$N$9)/(2*$J$29)</f>
        <v>#DIV/0!</v>
      </c>
      <c r="N45" s="183" t="e">
        <f>'Fill Time'!E24*3.142*$J$27^2</f>
        <v>#DIV/0!</v>
      </c>
      <c r="O45" s="179" t="e">
        <f t="shared" si="2"/>
        <v>#DIV/0!</v>
      </c>
      <c r="P45" s="181" t="e">
        <f>M45*144/O45</f>
        <v>#DIV/0!</v>
      </c>
      <c r="Q45" s="181" t="e">
        <f t="shared" si="4"/>
        <v>#DIV/0!</v>
      </c>
      <c r="R45" s="182" t="e">
        <f t="shared" si="5"/>
        <v>#DIV/0!</v>
      </c>
    </row>
    <row r="46" spans="1:87" ht="15" customHeight="1" x14ac:dyDescent="0.15">
      <c r="B46" s="207"/>
      <c r="C46" s="208"/>
      <c r="D46" s="209"/>
      <c r="E46" s="207"/>
      <c r="F46" s="208"/>
      <c r="G46" s="208"/>
      <c r="H46" s="207"/>
      <c r="I46" s="210"/>
      <c r="J46" s="198"/>
      <c r="M46" s="178" t="e">
        <f>('Fill Time'!F25*$J$27*'Fill Time'!$N$9)/(2*$J$29)</f>
        <v>#DIV/0!</v>
      </c>
      <c r="N46" s="183" t="e">
        <f>'Fill Time'!E25*3.142*$J$27^2</f>
        <v>#DIV/0!</v>
      </c>
      <c r="O46" s="179" t="e">
        <f t="shared" si="2"/>
        <v>#DIV/0!</v>
      </c>
      <c r="P46" s="181" t="e">
        <f>M46*144/O46</f>
        <v>#DIV/0!</v>
      </c>
      <c r="Q46" s="181" t="e">
        <f t="shared" si="4"/>
        <v>#DIV/0!</v>
      </c>
      <c r="R46" s="182" t="e">
        <f t="shared" si="5"/>
        <v>#DIV/0!</v>
      </c>
    </row>
    <row r="47" spans="1:87" s="26" customFormat="1" ht="15" customHeight="1" x14ac:dyDescent="0.15">
      <c r="A47" s="27"/>
    </row>
    <row r="48" spans="1:87" s="26" customFormat="1" x14ac:dyDescent="0.15">
      <c r="A48" s="27"/>
    </row>
    <row r="49" spans="2:10" x14ac:dyDescent="0.15">
      <c r="B49" s="26"/>
      <c r="C49" s="26"/>
      <c r="D49" s="26"/>
      <c r="E49" s="26"/>
      <c r="F49" s="26"/>
      <c r="G49" s="26"/>
      <c r="H49" s="26"/>
      <c r="I49" s="26"/>
      <c r="J49" s="26"/>
    </row>
    <row r="50" spans="2:10" x14ac:dyDescent="0.15">
      <c r="B50" s="26"/>
      <c r="C50" s="26"/>
      <c r="D50" s="26"/>
      <c r="E50" s="26"/>
      <c r="F50" s="26"/>
      <c r="G50" s="26"/>
      <c r="H50" s="26"/>
      <c r="I50" s="26"/>
      <c r="J50" s="26"/>
    </row>
    <row r="51" spans="2:10" x14ac:dyDescent="0.15">
      <c r="B51" s="26"/>
      <c r="C51" s="26"/>
      <c r="D51" s="26"/>
      <c r="E51" s="26"/>
      <c r="F51" s="26"/>
      <c r="G51" s="26"/>
      <c r="H51" s="26"/>
      <c r="I51" s="26"/>
      <c r="J51" s="26"/>
    </row>
    <row r="52" spans="2:10" x14ac:dyDescent="0.15">
      <c r="B52" s="26"/>
      <c r="C52" s="26"/>
      <c r="D52" s="26"/>
      <c r="E52" s="26"/>
      <c r="F52" s="26"/>
      <c r="G52" s="26"/>
      <c r="H52" s="26"/>
      <c r="I52" s="26"/>
      <c r="J52" s="26"/>
    </row>
    <row r="53" spans="2:10" x14ac:dyDescent="0.15">
      <c r="B53" s="26"/>
      <c r="C53" s="26"/>
      <c r="D53" s="26"/>
      <c r="E53" s="26"/>
      <c r="F53" s="26"/>
      <c r="G53" s="26"/>
      <c r="H53" s="26"/>
      <c r="I53" s="26"/>
      <c r="J53" s="26"/>
    </row>
    <row r="54" spans="2:10" x14ac:dyDescent="0.15">
      <c r="B54" s="26"/>
      <c r="C54" s="26"/>
      <c r="D54" s="26"/>
      <c r="E54" s="26"/>
      <c r="F54" s="26"/>
      <c r="G54" s="26"/>
      <c r="H54" s="26"/>
      <c r="I54" s="26"/>
      <c r="J54" s="26"/>
    </row>
    <row r="55" spans="2:10" x14ac:dyDescent="0.15">
      <c r="B55" s="26"/>
      <c r="C55" s="26"/>
      <c r="D55" s="26"/>
      <c r="E55" s="26"/>
      <c r="F55" s="26"/>
      <c r="G55" s="26"/>
      <c r="H55" s="26"/>
      <c r="I55" s="26"/>
      <c r="J55" s="26"/>
    </row>
    <row r="56" spans="2:10" x14ac:dyDescent="0.15">
      <c r="B56" s="26"/>
      <c r="C56" s="26"/>
      <c r="D56" s="26"/>
      <c r="E56" s="26"/>
      <c r="F56" s="26"/>
      <c r="G56" s="26"/>
      <c r="H56" s="26"/>
      <c r="I56" s="26"/>
      <c r="J56" s="26"/>
    </row>
    <row r="57" spans="2:10" x14ac:dyDescent="0.15">
      <c r="B57" s="26"/>
      <c r="C57" s="26"/>
      <c r="D57" s="26"/>
      <c r="E57" s="26"/>
      <c r="F57" s="26"/>
      <c r="G57" s="26"/>
      <c r="H57" s="26"/>
      <c r="I57" s="26"/>
      <c r="J57" s="26"/>
    </row>
    <row r="58" spans="2:10" x14ac:dyDescent="0.15">
      <c r="B58" s="26"/>
      <c r="C58" s="26"/>
      <c r="D58" s="26"/>
      <c r="E58" s="26"/>
      <c r="F58" s="26"/>
      <c r="G58" s="26"/>
      <c r="H58" s="26"/>
      <c r="I58" s="26"/>
      <c r="J58" s="26"/>
    </row>
    <row r="59" spans="2:10" x14ac:dyDescent="0.15">
      <c r="B59" s="26"/>
      <c r="C59" s="26"/>
      <c r="D59" s="26"/>
      <c r="E59" s="26"/>
      <c r="F59" s="26"/>
      <c r="G59" s="26"/>
      <c r="H59" s="26"/>
      <c r="I59" s="26"/>
      <c r="J59" s="26"/>
    </row>
    <row r="60" spans="2:10" x14ac:dyDescent="0.15">
      <c r="B60" s="26"/>
      <c r="C60" s="26"/>
      <c r="D60" s="26"/>
      <c r="E60" s="26"/>
      <c r="F60" s="26"/>
      <c r="G60" s="26"/>
      <c r="H60" s="26"/>
      <c r="I60" s="26"/>
      <c r="J60" s="26"/>
    </row>
    <row r="61" spans="2:10" x14ac:dyDescent="0.15">
      <c r="B61" s="26"/>
      <c r="C61" s="26"/>
      <c r="D61" s="26"/>
      <c r="E61" s="26"/>
      <c r="F61" s="26"/>
      <c r="G61" s="26"/>
      <c r="H61" s="26"/>
      <c r="I61" s="26"/>
      <c r="J61" s="26"/>
    </row>
    <row r="62" spans="2:10" x14ac:dyDescent="0.15">
      <c r="B62" s="26"/>
      <c r="C62" s="26"/>
      <c r="D62" s="26"/>
      <c r="E62" s="26"/>
      <c r="F62" s="26"/>
      <c r="G62" s="26"/>
      <c r="H62" s="26"/>
      <c r="I62" s="26"/>
      <c r="J62" s="26"/>
    </row>
    <row r="63" spans="2:10" x14ac:dyDescent="0.15">
      <c r="B63" s="26"/>
      <c r="C63" s="26"/>
      <c r="D63" s="26"/>
      <c r="E63" s="26"/>
      <c r="F63" s="26"/>
      <c r="G63" s="26"/>
      <c r="H63" s="26"/>
      <c r="I63" s="26"/>
      <c r="J63" s="26"/>
    </row>
    <row r="64" spans="2:10" x14ac:dyDescent="0.15">
      <c r="B64" s="26"/>
      <c r="C64" s="26"/>
      <c r="D64" s="26"/>
      <c r="E64" s="26"/>
      <c r="F64" s="26"/>
      <c r="G64" s="26"/>
      <c r="H64" s="26"/>
      <c r="I64" s="26"/>
      <c r="J64" s="26"/>
    </row>
    <row r="65" spans="1:10" x14ac:dyDescent="0.15">
      <c r="B65" s="26"/>
      <c r="C65" s="26"/>
      <c r="D65" s="26"/>
      <c r="E65" s="26"/>
      <c r="F65" s="26"/>
      <c r="G65" s="26"/>
      <c r="H65" s="26"/>
      <c r="I65" s="26"/>
      <c r="J65" s="26"/>
    </row>
    <row r="66" spans="1:10" x14ac:dyDescent="0.15">
      <c r="B66" s="26"/>
      <c r="C66" s="26"/>
      <c r="D66" s="26"/>
      <c r="E66" s="26"/>
      <c r="F66" s="26"/>
      <c r="G66" s="26"/>
      <c r="H66" s="26"/>
      <c r="I66" s="26"/>
      <c r="J66" s="26"/>
    </row>
    <row r="67" spans="1:10" x14ac:dyDescent="0.15">
      <c r="B67" s="26"/>
      <c r="C67" s="26"/>
      <c r="D67" s="26"/>
      <c r="E67" s="26"/>
      <c r="F67" s="26"/>
      <c r="G67" s="26"/>
      <c r="H67" s="26"/>
      <c r="I67" s="26"/>
      <c r="J67" s="26"/>
    </row>
    <row r="68" spans="1:10" x14ac:dyDescent="0.15">
      <c r="B68" s="26"/>
      <c r="C68" s="26"/>
      <c r="D68" s="26"/>
      <c r="E68" s="26"/>
      <c r="F68" s="26"/>
      <c r="G68" s="26"/>
      <c r="H68" s="26"/>
      <c r="I68" s="26"/>
      <c r="J68" s="26"/>
    </row>
    <row r="69" spans="1:10" x14ac:dyDescent="0.15">
      <c r="B69" s="26"/>
      <c r="C69" s="26"/>
      <c r="D69" s="26"/>
      <c r="E69" s="26"/>
      <c r="F69" s="26"/>
      <c r="G69" s="26"/>
      <c r="H69" s="26"/>
      <c r="I69" s="26"/>
      <c r="J69" s="26"/>
    </row>
    <row r="70" spans="1:10" x14ac:dyDescent="0.15">
      <c r="B70" s="26"/>
      <c r="C70" s="26"/>
      <c r="D70" s="26"/>
      <c r="E70" s="26"/>
      <c r="F70" s="26"/>
      <c r="G70" s="26"/>
      <c r="H70" s="26"/>
      <c r="I70" s="26"/>
      <c r="J70" s="26"/>
    </row>
    <row r="71" spans="1:10" x14ac:dyDescent="0.15">
      <c r="B71" s="26"/>
      <c r="C71" s="26"/>
      <c r="D71" s="26"/>
      <c r="E71" s="26"/>
      <c r="F71" s="26"/>
      <c r="G71" s="26"/>
      <c r="H71" s="26"/>
      <c r="I71" s="26"/>
      <c r="J71" s="26"/>
    </row>
    <row r="72" spans="1:10" x14ac:dyDescent="0.15">
      <c r="B72" s="26"/>
      <c r="C72" s="26"/>
      <c r="D72" s="26"/>
      <c r="E72" s="26"/>
      <c r="F72" s="26"/>
      <c r="G72" s="26"/>
      <c r="H72" s="26"/>
      <c r="I72" s="26"/>
      <c r="J72" s="26"/>
    </row>
    <row r="73" spans="1:10" x14ac:dyDescent="0.15">
      <c r="B73" s="26"/>
      <c r="C73" s="26"/>
      <c r="D73" s="26"/>
      <c r="E73" s="26"/>
      <c r="F73" s="26"/>
      <c r="G73" s="26"/>
      <c r="H73" s="26"/>
      <c r="I73" s="26"/>
      <c r="J73" s="26"/>
    </row>
    <row r="74" spans="1:10" x14ac:dyDescent="0.15">
      <c r="B74" s="26"/>
      <c r="C74" s="26"/>
      <c r="D74" s="26"/>
      <c r="E74" s="26"/>
      <c r="F74" s="26"/>
      <c r="G74" s="26"/>
      <c r="H74" s="26"/>
      <c r="I74" s="26"/>
      <c r="J74" s="26"/>
    </row>
    <row r="75" spans="1:10" x14ac:dyDescent="0.15">
      <c r="B75" s="26"/>
      <c r="C75" s="26"/>
      <c r="D75" s="26"/>
      <c r="E75" s="26"/>
      <c r="F75" s="26"/>
      <c r="G75" s="26"/>
      <c r="H75" s="26"/>
      <c r="I75" s="26"/>
      <c r="J75" s="26"/>
    </row>
    <row r="76" spans="1:10" x14ac:dyDescent="0.15">
      <c r="A76" s="26"/>
      <c r="B76" s="26"/>
      <c r="C76" s="26"/>
      <c r="D76" s="26"/>
      <c r="E76" s="26"/>
      <c r="F76" s="26"/>
      <c r="G76" s="26"/>
      <c r="H76" s="26"/>
      <c r="I76" s="26"/>
      <c r="J76" s="26"/>
    </row>
    <row r="77" spans="1:10" x14ac:dyDescent="0.15">
      <c r="A77" s="26"/>
      <c r="B77" s="26"/>
      <c r="C77" s="26"/>
      <c r="D77" s="26"/>
      <c r="E77" s="26"/>
      <c r="F77" s="26"/>
      <c r="G77" s="26"/>
      <c r="H77" s="26"/>
      <c r="I77" s="26"/>
      <c r="J77" s="26"/>
    </row>
    <row r="78" spans="1:10" x14ac:dyDescent="0.15">
      <c r="A78" s="26"/>
      <c r="B78" s="26"/>
      <c r="C78" s="26"/>
      <c r="D78" s="26"/>
      <c r="E78" s="26"/>
      <c r="F78" s="26"/>
      <c r="G78" s="26"/>
      <c r="H78" s="26"/>
      <c r="I78" s="26"/>
      <c r="J78" s="26"/>
    </row>
    <row r="79" spans="1:10" x14ac:dyDescent="0.15">
      <c r="A79" s="26"/>
      <c r="B79" s="26"/>
      <c r="C79" s="26"/>
      <c r="D79" s="26"/>
      <c r="E79" s="26"/>
      <c r="F79" s="26"/>
      <c r="G79" s="26"/>
      <c r="H79" s="26"/>
      <c r="I79" s="26"/>
      <c r="J79" s="26"/>
    </row>
    <row r="80" spans="1:10" x14ac:dyDescent="0.15">
      <c r="A80" s="26"/>
      <c r="B80" s="26"/>
      <c r="C80" s="26"/>
      <c r="D80" s="26"/>
      <c r="E80" s="26"/>
      <c r="F80" s="26"/>
      <c r="G80" s="26"/>
      <c r="H80" s="26"/>
      <c r="I80" s="26"/>
      <c r="J80" s="26"/>
    </row>
    <row r="81" spans="15:16" s="26" customFormat="1" x14ac:dyDescent="0.15">
      <c r="O81" s="171"/>
      <c r="P81" s="171"/>
    </row>
    <row r="82" spans="15:16" s="26" customFormat="1" x14ac:dyDescent="0.15">
      <c r="O82" s="171"/>
      <c r="P82" s="171"/>
    </row>
    <row r="83" spans="15:16" s="26" customFormat="1" x14ac:dyDescent="0.15">
      <c r="O83" s="171"/>
      <c r="P83" s="171"/>
    </row>
    <row r="84" spans="15:16" s="26" customFormat="1" x14ac:dyDescent="0.15">
      <c r="O84" s="171"/>
      <c r="P84" s="171"/>
    </row>
    <row r="85" spans="15:16" s="26" customFormat="1" x14ac:dyDescent="0.15">
      <c r="O85" s="171"/>
      <c r="P85" s="171"/>
    </row>
    <row r="86" spans="15:16" s="26" customFormat="1" x14ac:dyDescent="0.15">
      <c r="O86" s="171"/>
      <c r="P86" s="171"/>
    </row>
    <row r="87" spans="15:16" s="26" customFormat="1" x14ac:dyDescent="0.15">
      <c r="O87" s="171"/>
      <c r="P87" s="171"/>
    </row>
    <row r="88" spans="15:16" s="26" customFormat="1" x14ac:dyDescent="0.15">
      <c r="O88" s="171"/>
      <c r="P88" s="171"/>
    </row>
    <row r="89" spans="15:16" s="26" customFormat="1" x14ac:dyDescent="0.15">
      <c r="O89" s="171"/>
      <c r="P89" s="171"/>
    </row>
    <row r="90" spans="15:16" s="26" customFormat="1" x14ac:dyDescent="0.15">
      <c r="O90" s="171"/>
      <c r="P90" s="171"/>
    </row>
    <row r="91" spans="15:16" s="26" customFormat="1" x14ac:dyDescent="0.15">
      <c r="O91" s="171"/>
      <c r="P91" s="171"/>
    </row>
    <row r="92" spans="15:16" s="26" customFormat="1" x14ac:dyDescent="0.15">
      <c r="O92" s="171"/>
      <c r="P92" s="171"/>
    </row>
    <row r="93" spans="15:16" s="26" customFormat="1" x14ac:dyDescent="0.15">
      <c r="O93" s="171"/>
      <c r="P93" s="171"/>
    </row>
    <row r="94" spans="15:16" s="26" customFormat="1" x14ac:dyDescent="0.15">
      <c r="O94" s="171"/>
      <c r="P94" s="171"/>
    </row>
    <row r="95" spans="15:16" s="26" customFormat="1" x14ac:dyDescent="0.15">
      <c r="O95" s="171"/>
      <c r="P95" s="171"/>
    </row>
    <row r="96" spans="15:16" s="26" customFormat="1" x14ac:dyDescent="0.15">
      <c r="O96" s="171"/>
      <c r="P96" s="171"/>
    </row>
    <row r="97" spans="1:10" x14ac:dyDescent="0.15">
      <c r="A97" s="26"/>
      <c r="B97" s="26"/>
      <c r="C97" s="26"/>
      <c r="D97" s="26"/>
      <c r="E97" s="26"/>
      <c r="F97" s="26"/>
      <c r="G97" s="26"/>
      <c r="H97" s="26"/>
      <c r="I97" s="26"/>
      <c r="J97" s="26"/>
    </row>
    <row r="98" spans="1:10" x14ac:dyDescent="0.15">
      <c r="A98" s="26"/>
      <c r="B98" s="26"/>
      <c r="C98" s="26"/>
      <c r="D98" s="26"/>
      <c r="E98" s="26"/>
      <c r="F98" s="26"/>
      <c r="G98" s="26"/>
      <c r="H98" s="26"/>
      <c r="I98" s="26"/>
      <c r="J98" s="26"/>
    </row>
    <row r="99" spans="1:10" x14ac:dyDescent="0.15">
      <c r="A99" s="26"/>
      <c r="B99" s="26"/>
      <c r="C99" s="26"/>
      <c r="D99" s="26"/>
      <c r="E99" s="26"/>
      <c r="F99" s="26"/>
      <c r="G99" s="26"/>
      <c r="H99" s="26"/>
      <c r="I99" s="26"/>
      <c r="J99" s="26"/>
    </row>
    <row r="100" spans="1:10" x14ac:dyDescent="0.15">
      <c r="A100" s="26"/>
      <c r="B100" s="26"/>
      <c r="C100" s="26"/>
      <c r="D100" s="26"/>
      <c r="E100" s="26"/>
      <c r="F100" s="26"/>
      <c r="G100" s="26"/>
      <c r="H100" s="26"/>
      <c r="I100" s="26"/>
      <c r="J100" s="26"/>
    </row>
    <row r="101" spans="1:10" x14ac:dyDescent="0.15">
      <c r="A101" s="26"/>
      <c r="B101" s="26"/>
      <c r="C101" s="26"/>
      <c r="D101" s="26"/>
      <c r="E101" s="26"/>
      <c r="F101" s="26"/>
      <c r="G101" s="26"/>
      <c r="H101" s="26"/>
      <c r="I101" s="26"/>
      <c r="J101" s="26"/>
    </row>
    <row r="102" spans="1:10" x14ac:dyDescent="0.15">
      <c r="A102" s="26"/>
      <c r="B102" s="26"/>
      <c r="C102" s="26"/>
      <c r="D102" s="26"/>
      <c r="E102" s="26"/>
      <c r="F102" s="26"/>
      <c r="G102" s="26"/>
      <c r="H102" s="26"/>
      <c r="I102" s="26"/>
      <c r="J102" s="26"/>
    </row>
    <row r="103" spans="1:10" x14ac:dyDescent="0.15">
      <c r="A103" s="26"/>
      <c r="B103" s="26"/>
      <c r="C103" s="26"/>
      <c r="D103" s="26"/>
      <c r="E103" s="26"/>
      <c r="F103" s="26"/>
      <c r="G103" s="26"/>
      <c r="H103" s="26"/>
      <c r="I103" s="26"/>
      <c r="J103" s="26"/>
    </row>
    <row r="104" spans="1:10" x14ac:dyDescent="0.15">
      <c r="A104" s="26"/>
      <c r="B104" s="26"/>
      <c r="C104" s="26"/>
      <c r="D104" s="26"/>
      <c r="E104" s="26"/>
      <c r="F104" s="26"/>
      <c r="G104" s="26"/>
      <c r="H104" s="26"/>
      <c r="I104" s="26"/>
      <c r="J104" s="26"/>
    </row>
    <row r="105" spans="1:10" x14ac:dyDescent="0.15">
      <c r="A105" s="26"/>
      <c r="B105" s="26"/>
      <c r="C105" s="26"/>
      <c r="D105" s="26"/>
      <c r="E105" s="26"/>
      <c r="F105" s="26"/>
      <c r="G105" s="26"/>
      <c r="H105" s="26"/>
      <c r="I105" s="26"/>
      <c r="J105" s="26"/>
    </row>
    <row r="106" spans="1:10" x14ac:dyDescent="0.15">
      <c r="A106" s="26"/>
      <c r="B106" s="26"/>
      <c r="C106" s="26"/>
      <c r="D106" s="26"/>
      <c r="E106" s="26"/>
      <c r="F106" s="26"/>
      <c r="G106" s="26"/>
      <c r="H106" s="26"/>
      <c r="I106" s="26"/>
      <c r="J106" s="26"/>
    </row>
    <row r="107" spans="1:10" x14ac:dyDescent="0.15">
      <c r="A107" s="26"/>
      <c r="B107" s="26"/>
      <c r="C107" s="26"/>
      <c r="D107" s="26"/>
      <c r="E107" s="26"/>
      <c r="F107" s="26"/>
      <c r="G107" s="26"/>
      <c r="H107" s="26"/>
      <c r="I107" s="26"/>
      <c r="J107" s="26"/>
    </row>
    <row r="108" spans="1:10" x14ac:dyDescent="0.15">
      <c r="A108" s="26"/>
      <c r="B108" s="26"/>
      <c r="C108" s="26"/>
      <c r="D108" s="26"/>
      <c r="E108" s="26"/>
      <c r="F108" s="26"/>
      <c r="G108" s="26"/>
      <c r="H108" s="26"/>
      <c r="I108" s="26"/>
      <c r="J108" s="26"/>
    </row>
    <row r="109" spans="1:10" x14ac:dyDescent="0.15">
      <c r="A109" s="26"/>
      <c r="B109" s="26"/>
      <c r="C109" s="26"/>
      <c r="D109" s="26"/>
      <c r="E109" s="26"/>
      <c r="F109" s="26"/>
      <c r="G109" s="26"/>
      <c r="H109" s="26"/>
      <c r="I109" s="26"/>
      <c r="J109" s="26"/>
    </row>
    <row r="110" spans="1:10" x14ac:dyDescent="0.15">
      <c r="B110" s="26"/>
      <c r="C110" s="26"/>
      <c r="D110" s="26"/>
      <c r="E110" s="26"/>
      <c r="F110" s="26"/>
      <c r="G110" s="26"/>
      <c r="H110" s="26"/>
      <c r="I110" s="26"/>
      <c r="J110" s="26"/>
    </row>
    <row r="111" spans="1:10" x14ac:dyDescent="0.15">
      <c r="B111" s="26"/>
      <c r="C111" s="26"/>
      <c r="D111" s="26"/>
      <c r="E111" s="26"/>
      <c r="F111" s="26"/>
      <c r="G111" s="26"/>
      <c r="H111" s="26"/>
      <c r="I111" s="26"/>
      <c r="J111" s="26"/>
    </row>
    <row r="112" spans="1:10" x14ac:dyDescent="0.15">
      <c r="B112" s="26"/>
      <c r="C112" s="26"/>
      <c r="D112" s="26"/>
      <c r="E112" s="26"/>
      <c r="F112" s="26"/>
      <c r="G112" s="26"/>
      <c r="H112" s="26"/>
      <c r="I112" s="26"/>
      <c r="J112" s="26"/>
    </row>
    <row r="113" spans="2:10" x14ac:dyDescent="0.15">
      <c r="B113" s="26"/>
      <c r="C113" s="26"/>
      <c r="D113" s="26"/>
      <c r="E113" s="26"/>
      <c r="F113" s="26"/>
      <c r="G113" s="26"/>
      <c r="H113" s="26"/>
      <c r="I113" s="26"/>
      <c r="J113" s="26"/>
    </row>
    <row r="114" spans="2:10" x14ac:dyDescent="0.15">
      <c r="B114" s="26"/>
      <c r="C114" s="26"/>
      <c r="D114" s="26"/>
      <c r="E114" s="26"/>
      <c r="F114" s="26"/>
      <c r="G114" s="26"/>
      <c r="H114" s="26"/>
      <c r="I114" s="26"/>
      <c r="J114" s="26"/>
    </row>
    <row r="115" spans="2:10" x14ac:dyDescent="0.15">
      <c r="B115" s="26"/>
      <c r="C115" s="26"/>
      <c r="D115" s="26"/>
      <c r="E115" s="26"/>
      <c r="F115" s="26"/>
      <c r="G115" s="26"/>
      <c r="H115" s="26"/>
      <c r="I115" s="26"/>
      <c r="J115" s="26"/>
    </row>
    <row r="116" spans="2:10" x14ac:dyDescent="0.15">
      <c r="B116" s="26"/>
      <c r="C116" s="26"/>
      <c r="D116" s="26"/>
      <c r="E116" s="26"/>
      <c r="F116" s="26"/>
      <c r="G116" s="26"/>
      <c r="H116" s="26"/>
      <c r="I116" s="26"/>
      <c r="J116" s="26"/>
    </row>
    <row r="117" spans="2:10" x14ac:dyDescent="0.15">
      <c r="B117" s="26"/>
      <c r="C117" s="26"/>
      <c r="D117" s="26"/>
      <c r="E117" s="26"/>
      <c r="F117" s="26"/>
      <c r="G117" s="26"/>
      <c r="H117" s="26"/>
      <c r="I117" s="26"/>
      <c r="J117" s="26"/>
    </row>
    <row r="118" spans="2:10" x14ac:dyDescent="0.15">
      <c r="B118" s="26"/>
      <c r="C118" s="26"/>
      <c r="D118" s="26"/>
      <c r="E118" s="26"/>
      <c r="F118" s="26"/>
      <c r="G118" s="26"/>
      <c r="H118" s="26"/>
      <c r="I118" s="26"/>
      <c r="J118" s="26"/>
    </row>
    <row r="119" spans="2:10" x14ac:dyDescent="0.15">
      <c r="B119" s="26"/>
      <c r="C119" s="26"/>
      <c r="D119" s="26"/>
      <c r="E119" s="26"/>
      <c r="F119" s="26"/>
      <c r="G119" s="26"/>
      <c r="H119" s="26"/>
      <c r="I119" s="26"/>
      <c r="J119" s="26"/>
    </row>
    <row r="120" spans="2:10" x14ac:dyDescent="0.15">
      <c r="B120" s="26"/>
      <c r="C120" s="26"/>
      <c r="D120" s="26"/>
      <c r="E120" s="26"/>
      <c r="F120" s="26"/>
      <c r="G120" s="26"/>
      <c r="H120" s="26"/>
      <c r="I120" s="26"/>
      <c r="J120" s="26"/>
    </row>
    <row r="121" spans="2:10" x14ac:dyDescent="0.15">
      <c r="B121" s="26"/>
      <c r="C121" s="26"/>
      <c r="D121" s="26"/>
      <c r="E121" s="26"/>
      <c r="F121" s="26"/>
      <c r="G121" s="26"/>
      <c r="H121" s="26"/>
      <c r="I121" s="26"/>
      <c r="J121" s="26"/>
    </row>
    <row r="122" spans="2:10" x14ac:dyDescent="0.15">
      <c r="B122" s="26"/>
      <c r="C122" s="26"/>
      <c r="D122" s="26"/>
      <c r="E122" s="26"/>
      <c r="F122" s="26"/>
      <c r="G122" s="26"/>
      <c r="H122" s="26"/>
      <c r="I122" s="26"/>
      <c r="J122" s="26"/>
    </row>
    <row r="123" spans="2:10" x14ac:dyDescent="0.15">
      <c r="B123" s="26"/>
      <c r="C123" s="26"/>
      <c r="D123" s="26"/>
      <c r="E123" s="26"/>
      <c r="F123" s="26"/>
      <c r="G123" s="26"/>
      <c r="H123" s="26"/>
      <c r="I123" s="26"/>
      <c r="J123" s="26"/>
    </row>
    <row r="124" spans="2:10" x14ac:dyDescent="0.15">
      <c r="B124" s="26"/>
      <c r="C124" s="26"/>
      <c r="D124" s="26"/>
      <c r="E124" s="26"/>
      <c r="F124" s="26"/>
      <c r="G124" s="26"/>
      <c r="H124" s="26"/>
      <c r="I124" s="26"/>
      <c r="J124" s="26"/>
    </row>
    <row r="125" spans="2:10" x14ac:dyDescent="0.15">
      <c r="B125" s="26"/>
      <c r="C125" s="26"/>
      <c r="D125" s="26"/>
      <c r="E125" s="26"/>
      <c r="F125" s="26"/>
      <c r="G125" s="26"/>
      <c r="H125" s="26"/>
      <c r="I125" s="26"/>
      <c r="J125" s="26"/>
    </row>
    <row r="126" spans="2:10" x14ac:dyDescent="0.15">
      <c r="B126" s="26"/>
      <c r="C126" s="26"/>
      <c r="D126" s="26"/>
      <c r="E126" s="26"/>
      <c r="F126" s="26"/>
      <c r="G126" s="26"/>
      <c r="H126" s="26"/>
      <c r="I126" s="26"/>
      <c r="J126" s="26"/>
    </row>
    <row r="127" spans="2:10" x14ac:dyDescent="0.15">
      <c r="B127" s="26"/>
      <c r="C127" s="26"/>
      <c r="D127" s="26"/>
      <c r="E127" s="26"/>
      <c r="F127" s="26"/>
      <c r="G127" s="26"/>
      <c r="H127" s="26"/>
      <c r="I127" s="26"/>
      <c r="J127" s="26"/>
    </row>
    <row r="128" spans="2:10" x14ac:dyDescent="0.15">
      <c r="B128" s="26"/>
      <c r="C128" s="26"/>
      <c r="D128" s="26"/>
      <c r="E128" s="26"/>
      <c r="F128" s="26"/>
      <c r="G128" s="26"/>
      <c r="H128" s="26"/>
      <c r="I128" s="26"/>
      <c r="J128" s="26"/>
    </row>
    <row r="129" spans="2:10" x14ac:dyDescent="0.15">
      <c r="B129" s="26"/>
      <c r="C129" s="26"/>
      <c r="D129" s="26"/>
      <c r="E129" s="26"/>
      <c r="F129" s="26"/>
      <c r="G129" s="26"/>
      <c r="H129" s="26"/>
      <c r="I129" s="26"/>
      <c r="J129" s="26"/>
    </row>
    <row r="130" spans="2:10" x14ac:dyDescent="0.15">
      <c r="B130" s="26"/>
      <c r="C130" s="26"/>
      <c r="D130" s="26"/>
      <c r="E130" s="26"/>
      <c r="F130" s="26"/>
      <c r="G130" s="26"/>
      <c r="H130" s="26"/>
      <c r="I130" s="26"/>
      <c r="J130" s="26"/>
    </row>
    <row r="131" spans="2:10" x14ac:dyDescent="0.15">
      <c r="B131" s="26"/>
      <c r="C131" s="26"/>
      <c r="D131" s="26"/>
      <c r="E131" s="26"/>
      <c r="F131" s="26"/>
      <c r="G131" s="26"/>
      <c r="H131" s="26"/>
      <c r="I131" s="26"/>
      <c r="J131" s="26"/>
    </row>
    <row r="132" spans="2:10" x14ac:dyDescent="0.15">
      <c r="B132" s="26"/>
      <c r="C132" s="26"/>
      <c r="D132" s="26"/>
      <c r="E132" s="26"/>
      <c r="F132" s="26"/>
      <c r="G132" s="26"/>
      <c r="H132" s="26"/>
      <c r="I132" s="26"/>
      <c r="J132" s="26"/>
    </row>
    <row r="133" spans="2:10" x14ac:dyDescent="0.15">
      <c r="B133" s="26"/>
      <c r="C133" s="26"/>
      <c r="D133" s="26"/>
      <c r="E133" s="26"/>
      <c r="F133" s="26"/>
      <c r="G133" s="26"/>
      <c r="H133" s="26"/>
      <c r="I133" s="26"/>
      <c r="J133" s="26"/>
    </row>
    <row r="134" spans="2:10" x14ac:dyDescent="0.15">
      <c r="B134" s="26"/>
      <c r="C134" s="26"/>
      <c r="D134" s="26"/>
      <c r="E134" s="26"/>
      <c r="F134" s="26"/>
      <c r="G134" s="26"/>
      <c r="H134" s="26"/>
      <c r="I134" s="26"/>
      <c r="J134" s="26"/>
    </row>
    <row r="135" spans="2:10" x14ac:dyDescent="0.15">
      <c r="B135" s="26"/>
      <c r="C135" s="26"/>
      <c r="D135" s="26"/>
      <c r="E135" s="26"/>
      <c r="F135" s="26"/>
      <c r="G135" s="26"/>
      <c r="H135" s="26"/>
      <c r="I135" s="26"/>
      <c r="J135" s="26"/>
    </row>
    <row r="136" spans="2:10" x14ac:dyDescent="0.15">
      <c r="B136" s="26"/>
      <c r="C136" s="26"/>
      <c r="D136" s="26"/>
      <c r="E136" s="26"/>
      <c r="F136" s="26"/>
      <c r="G136" s="26"/>
      <c r="H136" s="26"/>
      <c r="I136" s="26"/>
      <c r="J136" s="26"/>
    </row>
    <row r="137" spans="2:10" x14ac:dyDescent="0.15">
      <c r="B137" s="26"/>
      <c r="C137" s="26"/>
      <c r="D137" s="26"/>
      <c r="E137" s="26"/>
      <c r="F137" s="26"/>
      <c r="G137" s="26"/>
      <c r="H137" s="26"/>
      <c r="I137" s="26"/>
      <c r="J137" s="26"/>
    </row>
    <row r="138" spans="2:10" x14ac:dyDescent="0.15">
      <c r="B138" s="26"/>
      <c r="C138" s="26"/>
      <c r="D138" s="26"/>
      <c r="E138" s="26"/>
      <c r="F138" s="26"/>
      <c r="G138" s="26"/>
      <c r="H138" s="26"/>
      <c r="I138" s="26"/>
      <c r="J138" s="26"/>
    </row>
    <row r="139" spans="2:10" x14ac:dyDescent="0.15">
      <c r="B139" s="26"/>
      <c r="C139" s="26"/>
      <c r="D139" s="26"/>
      <c r="E139" s="26"/>
      <c r="F139" s="26"/>
      <c r="G139" s="26"/>
      <c r="H139" s="26"/>
      <c r="I139" s="26"/>
      <c r="J139" s="26"/>
    </row>
    <row r="140" spans="2:10" x14ac:dyDescent="0.15">
      <c r="B140" s="26"/>
      <c r="C140" s="26"/>
      <c r="D140" s="26"/>
      <c r="E140" s="26"/>
      <c r="F140" s="26"/>
      <c r="G140" s="26"/>
      <c r="H140" s="26"/>
      <c r="I140" s="26"/>
      <c r="J140" s="26"/>
    </row>
    <row r="141" spans="2:10" x14ac:dyDescent="0.15">
      <c r="B141" s="26"/>
      <c r="C141" s="26"/>
      <c r="D141" s="26"/>
      <c r="E141" s="26"/>
      <c r="F141" s="26"/>
      <c r="G141" s="26"/>
      <c r="H141" s="26"/>
      <c r="I141" s="26"/>
      <c r="J141" s="26"/>
    </row>
    <row r="142" spans="2:10" x14ac:dyDescent="0.15">
      <c r="B142" s="26"/>
      <c r="C142" s="26"/>
      <c r="D142" s="26"/>
      <c r="E142" s="26"/>
      <c r="F142" s="26"/>
      <c r="G142" s="26"/>
      <c r="H142" s="26"/>
      <c r="I142" s="26"/>
      <c r="J142" s="26"/>
    </row>
    <row r="143" spans="2:10" x14ac:dyDescent="0.15">
      <c r="B143" s="26"/>
      <c r="C143" s="26"/>
      <c r="D143" s="26"/>
      <c r="E143" s="26"/>
      <c r="F143" s="26"/>
      <c r="G143" s="26"/>
      <c r="H143" s="26"/>
      <c r="I143" s="26"/>
      <c r="J143" s="26"/>
    </row>
    <row r="144" spans="2:10" x14ac:dyDescent="0.15">
      <c r="B144" s="26"/>
      <c r="C144" s="26"/>
      <c r="D144" s="26"/>
      <c r="E144" s="26"/>
      <c r="F144" s="26"/>
      <c r="G144" s="26"/>
      <c r="H144" s="26"/>
      <c r="I144" s="26"/>
      <c r="J144" s="26"/>
    </row>
    <row r="145" spans="2:10" x14ac:dyDescent="0.15">
      <c r="B145" s="26"/>
      <c r="C145" s="26"/>
      <c r="D145" s="26"/>
      <c r="E145" s="26"/>
      <c r="F145" s="26"/>
      <c r="G145" s="26"/>
      <c r="H145" s="26"/>
      <c r="I145" s="26"/>
      <c r="J145" s="26"/>
    </row>
    <row r="146" spans="2:10" x14ac:dyDescent="0.15">
      <c r="B146" s="26"/>
      <c r="C146" s="26"/>
      <c r="D146" s="26"/>
      <c r="E146" s="26"/>
      <c r="F146" s="26"/>
      <c r="G146" s="26"/>
      <c r="H146" s="26"/>
      <c r="I146" s="26"/>
      <c r="J146" s="26"/>
    </row>
    <row r="147" spans="2:10" x14ac:dyDescent="0.15">
      <c r="B147" s="26"/>
      <c r="C147" s="26"/>
      <c r="D147" s="26"/>
      <c r="E147" s="26"/>
      <c r="F147" s="26"/>
      <c r="G147" s="26"/>
      <c r="H147" s="26"/>
      <c r="I147" s="26"/>
      <c r="J147" s="26"/>
    </row>
    <row r="148" spans="2:10" x14ac:dyDescent="0.15">
      <c r="B148" s="26"/>
      <c r="C148" s="26"/>
      <c r="D148" s="26"/>
      <c r="E148" s="26"/>
      <c r="F148" s="26"/>
      <c r="G148" s="26"/>
      <c r="H148" s="26"/>
      <c r="I148" s="26"/>
      <c r="J148" s="26"/>
    </row>
    <row r="149" spans="2:10" x14ac:dyDescent="0.15">
      <c r="B149" s="26"/>
      <c r="C149" s="26"/>
      <c r="D149" s="26"/>
      <c r="E149" s="26"/>
      <c r="F149" s="26"/>
      <c r="G149" s="26"/>
      <c r="H149" s="26"/>
      <c r="I149" s="26"/>
      <c r="J149" s="26"/>
    </row>
    <row r="150" spans="2:10" x14ac:dyDescent="0.15">
      <c r="B150" s="26"/>
      <c r="C150" s="26"/>
      <c r="D150" s="26"/>
      <c r="E150" s="26"/>
      <c r="F150" s="26"/>
      <c r="G150" s="26"/>
      <c r="H150" s="26"/>
      <c r="I150" s="26"/>
      <c r="J150" s="26"/>
    </row>
    <row r="151" spans="2:10" x14ac:dyDescent="0.15">
      <c r="B151" s="26"/>
      <c r="C151" s="26"/>
      <c r="D151" s="26"/>
      <c r="E151" s="26"/>
      <c r="F151" s="26"/>
      <c r="G151" s="26"/>
      <c r="H151" s="26"/>
      <c r="I151" s="26"/>
      <c r="J151" s="26"/>
    </row>
    <row r="152" spans="2:10" x14ac:dyDescent="0.15">
      <c r="B152" s="26"/>
      <c r="C152" s="26"/>
      <c r="D152" s="26"/>
      <c r="E152" s="26"/>
      <c r="F152" s="26"/>
      <c r="G152" s="26"/>
      <c r="H152" s="26"/>
      <c r="I152" s="26"/>
      <c r="J152" s="26"/>
    </row>
    <row r="153" spans="2:10" x14ac:dyDescent="0.15">
      <c r="B153" s="26"/>
      <c r="C153" s="26"/>
      <c r="D153" s="26"/>
      <c r="E153" s="26"/>
      <c r="F153" s="26"/>
      <c r="G153" s="26"/>
      <c r="H153" s="26"/>
      <c r="I153" s="26"/>
      <c r="J153" s="26"/>
    </row>
    <row r="154" spans="2:10" x14ac:dyDescent="0.15">
      <c r="B154" s="26"/>
      <c r="C154" s="26"/>
      <c r="D154" s="26"/>
      <c r="E154" s="26"/>
      <c r="F154" s="26"/>
      <c r="G154" s="26"/>
      <c r="H154" s="26"/>
      <c r="I154" s="26"/>
      <c r="J154" s="26"/>
    </row>
    <row r="155" spans="2:10" x14ac:dyDescent="0.15">
      <c r="B155" s="26"/>
      <c r="C155" s="26"/>
      <c r="D155" s="26"/>
      <c r="E155" s="26"/>
      <c r="F155" s="26"/>
      <c r="G155" s="26"/>
      <c r="H155" s="26"/>
      <c r="I155" s="26"/>
      <c r="J155" s="26"/>
    </row>
    <row r="156" spans="2:10" x14ac:dyDescent="0.15">
      <c r="B156" s="26"/>
      <c r="C156" s="26"/>
      <c r="D156" s="26"/>
      <c r="E156" s="26"/>
      <c r="F156" s="26"/>
      <c r="G156" s="26"/>
      <c r="H156" s="26"/>
      <c r="I156" s="26"/>
      <c r="J156" s="26"/>
    </row>
    <row r="157" spans="2:10" x14ac:dyDescent="0.15">
      <c r="B157" s="26"/>
      <c r="C157" s="26"/>
      <c r="D157" s="26"/>
      <c r="E157" s="26"/>
      <c r="F157" s="26"/>
      <c r="G157" s="26"/>
      <c r="H157" s="26"/>
      <c r="I157" s="26"/>
      <c r="J157" s="26"/>
    </row>
    <row r="158" spans="2:10" x14ac:dyDescent="0.15">
      <c r="B158" s="26"/>
      <c r="C158" s="26"/>
      <c r="D158" s="26"/>
      <c r="E158" s="26"/>
      <c r="F158" s="26"/>
      <c r="G158" s="26"/>
      <c r="H158" s="26"/>
      <c r="I158" s="26"/>
      <c r="J158" s="26"/>
    </row>
    <row r="159" spans="2:10" x14ac:dyDescent="0.15">
      <c r="B159" s="26"/>
      <c r="C159" s="26"/>
      <c r="D159" s="26"/>
      <c r="E159" s="26"/>
      <c r="F159" s="26"/>
      <c r="G159" s="26"/>
      <c r="H159" s="26"/>
      <c r="I159" s="26"/>
      <c r="J159" s="26"/>
    </row>
    <row r="160" spans="2:10" x14ac:dyDescent="0.15">
      <c r="B160" s="26"/>
      <c r="C160" s="26"/>
      <c r="D160" s="26"/>
      <c r="E160" s="26"/>
      <c r="F160" s="26"/>
      <c r="G160" s="26"/>
      <c r="H160" s="26"/>
      <c r="I160" s="26"/>
      <c r="J160" s="26"/>
    </row>
    <row r="161" spans="2:10" x14ac:dyDescent="0.15">
      <c r="B161" s="26"/>
      <c r="C161" s="26"/>
      <c r="D161" s="26"/>
      <c r="E161" s="26"/>
      <c r="F161" s="26"/>
      <c r="G161" s="26"/>
      <c r="H161" s="26"/>
      <c r="I161" s="26"/>
      <c r="J161" s="26"/>
    </row>
    <row r="162" spans="2:10" x14ac:dyDescent="0.15">
      <c r="B162" s="26"/>
      <c r="C162" s="26"/>
      <c r="D162" s="26"/>
      <c r="E162" s="26"/>
      <c r="F162" s="26"/>
      <c r="G162" s="26"/>
      <c r="H162" s="26"/>
      <c r="I162" s="26"/>
      <c r="J162" s="26"/>
    </row>
    <row r="163" spans="2:10" x14ac:dyDescent="0.15">
      <c r="B163" s="26"/>
      <c r="C163" s="26"/>
      <c r="D163" s="26"/>
      <c r="E163" s="26"/>
      <c r="F163" s="26"/>
      <c r="G163" s="26"/>
      <c r="H163" s="26"/>
      <c r="I163" s="26"/>
      <c r="J163" s="26"/>
    </row>
    <row r="164" spans="2:10" x14ac:dyDescent="0.15">
      <c r="B164" s="26"/>
      <c r="C164" s="26"/>
      <c r="D164" s="26"/>
      <c r="E164" s="26"/>
      <c r="F164" s="26"/>
      <c r="G164" s="26"/>
      <c r="H164" s="26"/>
      <c r="I164" s="26"/>
      <c r="J164" s="26"/>
    </row>
    <row r="165" spans="2:10" x14ac:dyDescent="0.15">
      <c r="B165" s="26"/>
      <c r="C165" s="26"/>
      <c r="D165" s="26"/>
      <c r="E165" s="26"/>
      <c r="F165" s="26"/>
      <c r="G165" s="26"/>
      <c r="H165" s="26"/>
      <c r="I165" s="26"/>
      <c r="J165" s="26"/>
    </row>
    <row r="166" spans="2:10" x14ac:dyDescent="0.15">
      <c r="B166" s="26"/>
      <c r="C166" s="26"/>
      <c r="D166" s="26"/>
      <c r="E166" s="26"/>
      <c r="F166" s="26"/>
      <c r="G166" s="26"/>
      <c r="H166" s="26"/>
      <c r="I166" s="26"/>
      <c r="J166" s="26"/>
    </row>
    <row r="167" spans="2:10" x14ac:dyDescent="0.15">
      <c r="B167" s="26"/>
      <c r="C167" s="26"/>
      <c r="D167" s="26"/>
      <c r="E167" s="26"/>
      <c r="F167" s="26"/>
      <c r="G167" s="26"/>
      <c r="H167" s="26"/>
      <c r="I167" s="26"/>
      <c r="J167" s="26"/>
    </row>
    <row r="168" spans="2:10" x14ac:dyDescent="0.15">
      <c r="B168" s="26"/>
      <c r="C168" s="26"/>
      <c r="D168" s="26"/>
      <c r="E168" s="26"/>
      <c r="F168" s="26"/>
      <c r="G168" s="26"/>
      <c r="H168" s="26"/>
      <c r="I168" s="26"/>
      <c r="J168" s="26"/>
    </row>
    <row r="169" spans="2:10" x14ac:dyDescent="0.15">
      <c r="B169" s="26"/>
      <c r="C169" s="26"/>
      <c r="D169" s="26"/>
      <c r="E169" s="26"/>
      <c r="F169" s="26"/>
      <c r="G169" s="26"/>
      <c r="H169" s="26"/>
      <c r="I169" s="26"/>
      <c r="J169" s="26"/>
    </row>
    <row r="170" spans="2:10" x14ac:dyDescent="0.15">
      <c r="B170" s="26"/>
      <c r="C170" s="26"/>
      <c r="D170" s="26"/>
      <c r="E170" s="26"/>
      <c r="F170" s="26"/>
      <c r="G170" s="26"/>
      <c r="H170" s="26"/>
      <c r="I170" s="26"/>
      <c r="J170" s="26"/>
    </row>
    <row r="171" spans="2:10" x14ac:dyDescent="0.15">
      <c r="B171" s="26"/>
      <c r="C171" s="26"/>
      <c r="D171" s="26"/>
      <c r="E171" s="26"/>
      <c r="F171" s="26"/>
      <c r="G171" s="26"/>
      <c r="H171" s="26"/>
      <c r="I171" s="26"/>
      <c r="J171" s="26"/>
    </row>
    <row r="172" spans="2:10" x14ac:dyDescent="0.15">
      <c r="B172" s="26"/>
      <c r="C172" s="26"/>
      <c r="D172" s="26"/>
      <c r="E172" s="26"/>
      <c r="F172" s="26"/>
      <c r="G172" s="26"/>
      <c r="H172" s="26"/>
      <c r="I172" s="26"/>
      <c r="J172" s="26"/>
    </row>
    <row r="173" spans="2:10" x14ac:dyDescent="0.15">
      <c r="B173" s="26"/>
      <c r="C173" s="26"/>
      <c r="D173" s="26"/>
      <c r="E173" s="26"/>
      <c r="F173" s="26"/>
      <c r="G173" s="26"/>
      <c r="H173" s="26"/>
      <c r="I173" s="26"/>
      <c r="J173" s="26"/>
    </row>
    <row r="174" spans="2:10" x14ac:dyDescent="0.15">
      <c r="B174" s="26"/>
      <c r="C174" s="26"/>
      <c r="D174" s="26"/>
      <c r="E174" s="26"/>
      <c r="F174" s="26"/>
      <c r="G174" s="26"/>
      <c r="H174" s="26"/>
      <c r="I174" s="26"/>
      <c r="J174" s="26"/>
    </row>
    <row r="175" spans="2:10" x14ac:dyDescent="0.15">
      <c r="B175" s="26"/>
      <c r="C175" s="26"/>
      <c r="D175" s="26"/>
      <c r="E175" s="26"/>
      <c r="F175" s="26"/>
      <c r="G175" s="26"/>
      <c r="H175" s="26"/>
      <c r="I175" s="26"/>
      <c r="J175" s="26"/>
    </row>
    <row r="176" spans="2:10" x14ac:dyDescent="0.15">
      <c r="B176" s="26"/>
      <c r="C176" s="26"/>
      <c r="D176" s="26"/>
      <c r="E176" s="26"/>
      <c r="F176" s="26"/>
      <c r="G176" s="26"/>
      <c r="H176" s="26"/>
      <c r="I176" s="26"/>
      <c r="J176" s="26"/>
    </row>
    <row r="177" spans="2:10" x14ac:dyDescent="0.15">
      <c r="B177" s="26"/>
      <c r="C177" s="26"/>
      <c r="D177" s="26"/>
      <c r="E177" s="26"/>
      <c r="F177" s="26"/>
      <c r="G177" s="26"/>
      <c r="H177" s="26"/>
      <c r="I177" s="26"/>
      <c r="J177" s="26"/>
    </row>
    <row r="178" spans="2:10" x14ac:dyDescent="0.15">
      <c r="B178" s="26"/>
      <c r="C178" s="26"/>
      <c r="D178" s="26"/>
      <c r="E178" s="26"/>
      <c r="F178" s="26"/>
      <c r="G178" s="26"/>
      <c r="H178" s="26"/>
      <c r="I178" s="26"/>
      <c r="J178" s="26"/>
    </row>
    <row r="179" spans="2:10" x14ac:dyDescent="0.15">
      <c r="B179" s="26"/>
      <c r="C179" s="26"/>
      <c r="D179" s="26"/>
      <c r="E179" s="26"/>
      <c r="F179" s="26"/>
      <c r="G179" s="26"/>
      <c r="H179" s="26"/>
      <c r="I179" s="26"/>
      <c r="J179" s="26"/>
    </row>
    <row r="180" spans="2:10" x14ac:dyDescent="0.15">
      <c r="B180" s="26"/>
      <c r="C180" s="26"/>
      <c r="D180" s="26"/>
      <c r="E180" s="26"/>
      <c r="F180" s="26"/>
      <c r="G180" s="26"/>
      <c r="H180" s="26"/>
      <c r="I180" s="26"/>
      <c r="J180" s="26"/>
    </row>
    <row r="181" spans="2:10" x14ac:dyDescent="0.15">
      <c r="B181" s="26"/>
      <c r="C181" s="26"/>
      <c r="D181" s="26"/>
      <c r="E181" s="26"/>
      <c r="F181" s="26"/>
      <c r="G181" s="26"/>
      <c r="H181" s="26"/>
      <c r="I181" s="26"/>
      <c r="J181" s="26"/>
    </row>
    <row r="182" spans="2:10" x14ac:dyDescent="0.15">
      <c r="B182" s="26"/>
      <c r="C182" s="26"/>
      <c r="D182" s="26"/>
      <c r="E182" s="26"/>
      <c r="F182" s="26"/>
      <c r="G182" s="26"/>
      <c r="H182" s="26"/>
      <c r="I182" s="26"/>
      <c r="J182" s="26"/>
    </row>
    <row r="183" spans="2:10" x14ac:dyDescent="0.15">
      <c r="B183" s="26"/>
      <c r="C183" s="26"/>
      <c r="D183" s="26"/>
      <c r="E183" s="26"/>
      <c r="F183" s="26"/>
      <c r="G183" s="26"/>
      <c r="H183" s="26"/>
      <c r="I183" s="26"/>
      <c r="J183" s="26"/>
    </row>
    <row r="184" spans="2:10" x14ac:dyDescent="0.15">
      <c r="B184" s="26"/>
      <c r="C184" s="26"/>
      <c r="D184" s="26"/>
      <c r="E184" s="26"/>
      <c r="F184" s="26"/>
      <c r="G184" s="26"/>
      <c r="H184" s="26"/>
      <c r="I184" s="26"/>
      <c r="J184" s="26"/>
    </row>
    <row r="185" spans="2:10" x14ac:dyDescent="0.15">
      <c r="B185" s="26"/>
      <c r="C185" s="26"/>
      <c r="D185" s="26"/>
      <c r="E185" s="26"/>
      <c r="F185" s="26"/>
      <c r="G185" s="26"/>
      <c r="H185" s="26"/>
      <c r="I185" s="26"/>
      <c r="J185" s="26"/>
    </row>
    <row r="186" spans="2:10" x14ac:dyDescent="0.15">
      <c r="B186" s="26"/>
      <c r="C186" s="26"/>
      <c r="D186" s="26"/>
      <c r="E186" s="26"/>
      <c r="F186" s="26"/>
      <c r="G186" s="26"/>
      <c r="H186" s="26"/>
      <c r="I186" s="26"/>
      <c r="J186" s="26"/>
    </row>
    <row r="187" spans="2:10" x14ac:dyDescent="0.15">
      <c r="B187" s="26"/>
      <c r="C187" s="26"/>
      <c r="D187" s="26"/>
      <c r="E187" s="26"/>
      <c r="F187" s="26"/>
      <c r="G187" s="26"/>
      <c r="H187" s="26"/>
      <c r="I187" s="26"/>
      <c r="J187" s="26"/>
    </row>
    <row r="188" spans="2:10" x14ac:dyDescent="0.15">
      <c r="B188" s="26"/>
      <c r="C188" s="26"/>
      <c r="D188" s="26"/>
      <c r="E188" s="26"/>
      <c r="F188" s="26"/>
      <c r="G188" s="26"/>
      <c r="H188" s="26"/>
      <c r="I188" s="26"/>
      <c r="J188" s="26"/>
    </row>
    <row r="189" spans="2:10" x14ac:dyDescent="0.15">
      <c r="B189" s="26"/>
      <c r="C189" s="26"/>
      <c r="D189" s="26"/>
      <c r="E189" s="26"/>
      <c r="F189" s="26"/>
      <c r="G189" s="26"/>
      <c r="H189" s="26"/>
      <c r="I189" s="26"/>
      <c r="J189" s="26"/>
    </row>
    <row r="190" spans="2:10" x14ac:dyDescent="0.15">
      <c r="B190" s="26"/>
      <c r="C190" s="26"/>
      <c r="D190" s="26"/>
      <c r="E190" s="26"/>
      <c r="F190" s="26"/>
      <c r="G190" s="26"/>
      <c r="H190" s="26"/>
      <c r="I190" s="26"/>
      <c r="J190" s="26"/>
    </row>
    <row r="191" spans="2:10" x14ac:dyDescent="0.15">
      <c r="B191" s="26"/>
      <c r="C191" s="26"/>
      <c r="D191" s="26"/>
      <c r="E191" s="26"/>
      <c r="F191" s="26"/>
      <c r="G191" s="26"/>
      <c r="H191" s="26"/>
      <c r="I191" s="26"/>
      <c r="J191" s="26"/>
    </row>
    <row r="192" spans="2:10" x14ac:dyDescent="0.15">
      <c r="B192" s="26"/>
      <c r="C192" s="26"/>
      <c r="D192" s="26"/>
      <c r="E192" s="26"/>
      <c r="F192" s="26"/>
      <c r="G192" s="26"/>
      <c r="H192" s="26"/>
      <c r="I192" s="26"/>
      <c r="J192" s="26"/>
    </row>
    <row r="193" spans="2:10" x14ac:dyDescent="0.15">
      <c r="B193" s="26"/>
      <c r="C193" s="26"/>
      <c r="D193" s="26"/>
      <c r="E193" s="26"/>
      <c r="F193" s="26"/>
      <c r="G193" s="26"/>
      <c r="H193" s="26"/>
      <c r="I193" s="26"/>
      <c r="J193" s="26"/>
    </row>
    <row r="194" spans="2:10" x14ac:dyDescent="0.15">
      <c r="B194" s="26"/>
      <c r="C194" s="26"/>
      <c r="D194" s="26"/>
      <c r="E194" s="26"/>
      <c r="F194" s="26"/>
      <c r="G194" s="26"/>
      <c r="H194" s="26"/>
      <c r="I194" s="26"/>
      <c r="J194" s="26"/>
    </row>
    <row r="195" spans="2:10" x14ac:dyDescent="0.15">
      <c r="B195" s="26"/>
      <c r="C195" s="26"/>
      <c r="D195" s="26"/>
      <c r="E195" s="26"/>
      <c r="F195" s="26"/>
      <c r="G195" s="26"/>
      <c r="H195" s="26"/>
      <c r="I195" s="26"/>
      <c r="J195" s="26"/>
    </row>
    <row r="196" spans="2:10" x14ac:dyDescent="0.15">
      <c r="B196" s="26"/>
      <c r="C196" s="26"/>
      <c r="D196" s="26"/>
      <c r="E196" s="26"/>
      <c r="F196" s="26"/>
      <c r="G196" s="26"/>
      <c r="H196" s="26"/>
      <c r="I196" s="26"/>
      <c r="J196" s="26"/>
    </row>
    <row r="197" spans="2:10" x14ac:dyDescent="0.15">
      <c r="B197" s="26"/>
      <c r="C197" s="26"/>
      <c r="D197" s="26"/>
      <c r="E197" s="26"/>
      <c r="F197" s="26"/>
      <c r="G197" s="26"/>
      <c r="H197" s="26"/>
      <c r="I197" s="26"/>
      <c r="J197" s="26"/>
    </row>
    <row r="198" spans="2:10" x14ac:dyDescent="0.15">
      <c r="B198" s="26"/>
      <c r="C198" s="26"/>
      <c r="D198" s="26"/>
      <c r="E198" s="26"/>
      <c r="F198" s="26"/>
      <c r="G198" s="26"/>
      <c r="H198" s="26"/>
      <c r="I198" s="26"/>
      <c r="J198" s="26"/>
    </row>
    <row r="199" spans="2:10" x14ac:dyDescent="0.15">
      <c r="B199" s="26"/>
      <c r="C199" s="26"/>
      <c r="D199" s="26"/>
      <c r="E199" s="26"/>
      <c r="F199" s="26"/>
      <c r="G199" s="26"/>
      <c r="H199" s="26"/>
      <c r="I199" s="26"/>
      <c r="J199" s="26"/>
    </row>
    <row r="200" spans="2:10" x14ac:dyDescent="0.15">
      <c r="B200" s="26"/>
      <c r="C200" s="26"/>
      <c r="D200" s="26"/>
      <c r="E200" s="26"/>
      <c r="F200" s="26"/>
      <c r="G200" s="26"/>
      <c r="H200" s="26"/>
      <c r="I200" s="26"/>
      <c r="J200" s="26"/>
    </row>
    <row r="201" spans="2:10" x14ac:dyDescent="0.15">
      <c r="B201" s="26"/>
      <c r="C201" s="26"/>
      <c r="D201" s="26"/>
      <c r="E201" s="26"/>
      <c r="F201" s="26"/>
      <c r="G201" s="26"/>
      <c r="H201" s="26"/>
      <c r="I201" s="26"/>
      <c r="J201" s="26"/>
    </row>
    <row r="202" spans="2:10" x14ac:dyDescent="0.15">
      <c r="B202" s="26"/>
      <c r="C202" s="26"/>
      <c r="D202" s="26"/>
      <c r="E202" s="26"/>
      <c r="F202" s="26"/>
      <c r="G202" s="26"/>
      <c r="H202" s="26"/>
      <c r="I202" s="26"/>
      <c r="J202" s="26"/>
    </row>
    <row r="203" spans="2:10" x14ac:dyDescent="0.15">
      <c r="B203" s="26"/>
      <c r="C203" s="26"/>
      <c r="D203" s="26"/>
      <c r="E203" s="26"/>
      <c r="F203" s="26"/>
      <c r="G203" s="26"/>
      <c r="H203" s="26"/>
      <c r="I203" s="26"/>
      <c r="J203" s="26"/>
    </row>
    <row r="204" spans="2:10" x14ac:dyDescent="0.15">
      <c r="B204" s="26"/>
      <c r="C204" s="26"/>
      <c r="D204" s="26"/>
      <c r="E204" s="26"/>
      <c r="F204" s="26"/>
      <c r="G204" s="26"/>
      <c r="H204" s="26"/>
      <c r="I204" s="26"/>
      <c r="J204" s="26"/>
    </row>
    <row r="205" spans="2:10" x14ac:dyDescent="0.15">
      <c r="B205" s="26"/>
      <c r="C205" s="26"/>
      <c r="D205" s="26"/>
      <c r="E205" s="26"/>
      <c r="F205" s="26"/>
      <c r="G205" s="26"/>
      <c r="H205" s="26"/>
      <c r="I205" s="26"/>
      <c r="J205" s="26"/>
    </row>
    <row r="206" spans="2:10" x14ac:dyDescent="0.15">
      <c r="B206" s="26"/>
      <c r="C206" s="26"/>
      <c r="D206" s="26"/>
      <c r="E206" s="26"/>
      <c r="F206" s="26"/>
      <c r="G206" s="26"/>
      <c r="H206" s="26"/>
      <c r="I206" s="26"/>
      <c r="J206" s="26"/>
    </row>
    <row r="207" spans="2:10" x14ac:dyDescent="0.15">
      <c r="B207" s="26"/>
      <c r="C207" s="26"/>
      <c r="D207" s="26"/>
      <c r="E207" s="26"/>
      <c r="F207" s="26"/>
      <c r="G207" s="26"/>
      <c r="H207" s="26"/>
      <c r="I207" s="26"/>
      <c r="J207" s="26"/>
    </row>
    <row r="208" spans="2:10" x14ac:dyDescent="0.15">
      <c r="B208" s="26"/>
      <c r="C208" s="26"/>
      <c r="D208" s="26"/>
      <c r="E208" s="26"/>
      <c r="F208" s="26"/>
      <c r="G208" s="26"/>
      <c r="H208" s="26"/>
      <c r="I208" s="26"/>
      <c r="J208" s="26"/>
    </row>
    <row r="209" spans="2:10" x14ac:dyDescent="0.15">
      <c r="B209" s="26"/>
      <c r="C209" s="26"/>
      <c r="D209" s="26"/>
      <c r="E209" s="26"/>
      <c r="F209" s="26"/>
      <c r="G209" s="26"/>
      <c r="H209" s="26"/>
      <c r="I209" s="26"/>
      <c r="J209" s="26"/>
    </row>
    <row r="210" spans="2:10" x14ac:dyDescent="0.15">
      <c r="B210" s="26"/>
      <c r="C210" s="26"/>
      <c r="D210" s="26"/>
      <c r="E210" s="26"/>
      <c r="F210" s="26"/>
      <c r="G210" s="26"/>
      <c r="H210" s="26"/>
      <c r="I210" s="26"/>
      <c r="J210" s="26"/>
    </row>
    <row r="211" spans="2:10" x14ac:dyDescent="0.15">
      <c r="B211" s="26"/>
      <c r="C211" s="26"/>
      <c r="D211" s="26"/>
      <c r="E211" s="26"/>
      <c r="F211" s="26"/>
      <c r="G211" s="26"/>
      <c r="H211" s="26"/>
      <c r="I211" s="26"/>
      <c r="J211" s="26"/>
    </row>
    <row r="212" spans="2:10" x14ac:dyDescent="0.15">
      <c r="B212" s="26"/>
      <c r="C212" s="26"/>
      <c r="D212" s="26"/>
      <c r="E212" s="26"/>
      <c r="F212" s="26"/>
      <c r="G212" s="26"/>
      <c r="H212" s="26"/>
      <c r="I212" s="26"/>
      <c r="J212" s="26"/>
    </row>
    <row r="213" spans="2:10" x14ac:dyDescent="0.15">
      <c r="B213" s="26"/>
      <c r="C213" s="26"/>
      <c r="D213" s="26"/>
      <c r="E213" s="26"/>
      <c r="F213" s="26"/>
      <c r="G213" s="26"/>
      <c r="H213" s="26"/>
      <c r="I213" s="26"/>
      <c r="J213" s="26"/>
    </row>
    <row r="214" spans="2:10" x14ac:dyDescent="0.15">
      <c r="B214" s="26"/>
      <c r="C214" s="26"/>
      <c r="D214" s="26"/>
      <c r="E214" s="26"/>
      <c r="F214" s="26"/>
      <c r="G214" s="26"/>
      <c r="H214" s="26"/>
      <c r="I214" s="26"/>
      <c r="J214" s="26"/>
    </row>
    <row r="215" spans="2:10" x14ac:dyDescent="0.15">
      <c r="B215" s="26"/>
      <c r="C215" s="26"/>
      <c r="D215" s="26"/>
      <c r="E215" s="26"/>
      <c r="F215" s="26"/>
      <c r="G215" s="26"/>
      <c r="H215" s="26"/>
      <c r="I215" s="26"/>
      <c r="J215" s="26"/>
    </row>
    <row r="216" spans="2:10" x14ac:dyDescent="0.15">
      <c r="B216" s="26"/>
      <c r="C216" s="26"/>
      <c r="D216" s="26"/>
      <c r="E216" s="26"/>
      <c r="F216" s="26"/>
      <c r="G216" s="26"/>
      <c r="H216" s="26"/>
      <c r="I216" s="26"/>
      <c r="J216" s="26"/>
    </row>
    <row r="217" spans="2:10" x14ac:dyDescent="0.15">
      <c r="B217" s="26"/>
      <c r="C217" s="26"/>
      <c r="D217" s="26"/>
      <c r="E217" s="26"/>
      <c r="F217" s="26"/>
      <c r="G217" s="26"/>
      <c r="H217" s="26"/>
      <c r="I217" s="26"/>
      <c r="J217" s="26"/>
    </row>
    <row r="218" spans="2:10" x14ac:dyDescent="0.15">
      <c r="B218" s="26"/>
      <c r="C218" s="26"/>
      <c r="D218" s="26"/>
      <c r="E218" s="26"/>
      <c r="F218" s="26"/>
      <c r="G218" s="26"/>
      <c r="H218" s="26"/>
      <c r="I218" s="26"/>
      <c r="J218" s="26"/>
    </row>
    <row r="219" spans="2:10" x14ac:dyDescent="0.15">
      <c r="B219" s="26"/>
      <c r="C219" s="26"/>
      <c r="D219" s="26"/>
      <c r="E219" s="26"/>
      <c r="F219" s="26"/>
      <c r="G219" s="26"/>
      <c r="H219" s="26"/>
      <c r="I219" s="26"/>
      <c r="J219" s="26"/>
    </row>
    <row r="220" spans="2:10" x14ac:dyDescent="0.15">
      <c r="B220" s="26"/>
      <c r="C220" s="26"/>
      <c r="D220" s="26"/>
      <c r="E220" s="26"/>
      <c r="F220" s="26"/>
      <c r="G220" s="26"/>
      <c r="H220" s="26"/>
      <c r="I220" s="26"/>
      <c r="J220" s="26"/>
    </row>
    <row r="221" spans="2:10" x14ac:dyDescent="0.15">
      <c r="B221" s="26"/>
      <c r="C221" s="26"/>
      <c r="D221" s="26"/>
      <c r="E221" s="26"/>
      <c r="F221" s="26"/>
      <c r="G221" s="26"/>
      <c r="H221" s="26"/>
      <c r="I221" s="26"/>
      <c r="J221" s="26"/>
    </row>
    <row r="222" spans="2:10" x14ac:dyDescent="0.15">
      <c r="B222" s="26"/>
      <c r="C222" s="26"/>
      <c r="D222" s="26"/>
      <c r="E222" s="26"/>
      <c r="F222" s="26"/>
      <c r="G222" s="26"/>
      <c r="H222" s="26"/>
      <c r="I222" s="26"/>
      <c r="J222" s="26"/>
    </row>
    <row r="223" spans="2:10" x14ac:dyDescent="0.15">
      <c r="B223" s="26"/>
      <c r="C223" s="26"/>
      <c r="D223" s="26"/>
      <c r="E223" s="26"/>
      <c r="F223" s="26"/>
      <c r="G223" s="26"/>
      <c r="H223" s="26"/>
      <c r="I223" s="26"/>
      <c r="J223" s="26"/>
    </row>
    <row r="224" spans="2:10" x14ac:dyDescent="0.15">
      <c r="B224" s="26"/>
      <c r="C224" s="26"/>
      <c r="D224" s="26"/>
      <c r="E224" s="26"/>
      <c r="F224" s="26"/>
      <c r="G224" s="26"/>
      <c r="H224" s="26"/>
      <c r="I224" s="26"/>
      <c r="J224" s="26"/>
    </row>
    <row r="225" spans="2:10" x14ac:dyDescent="0.15">
      <c r="B225" s="26"/>
      <c r="C225" s="26"/>
      <c r="D225" s="26"/>
      <c r="E225" s="26"/>
      <c r="F225" s="26"/>
      <c r="G225" s="26"/>
      <c r="H225" s="26"/>
      <c r="I225" s="26"/>
      <c r="J225" s="26"/>
    </row>
    <row r="226" spans="2:10" x14ac:dyDescent="0.15">
      <c r="B226" s="26"/>
      <c r="C226" s="26"/>
      <c r="D226" s="26"/>
      <c r="E226" s="26"/>
      <c r="F226" s="26"/>
      <c r="G226" s="26"/>
      <c r="H226" s="26"/>
      <c r="I226" s="26"/>
      <c r="J226" s="26"/>
    </row>
    <row r="227" spans="2:10" x14ac:dyDescent="0.15">
      <c r="B227" s="26"/>
      <c r="C227" s="26"/>
      <c r="D227" s="26"/>
      <c r="E227" s="26"/>
      <c r="F227" s="26"/>
      <c r="G227" s="26"/>
      <c r="H227" s="26"/>
      <c r="I227" s="26"/>
      <c r="J227" s="26"/>
    </row>
    <row r="228" spans="2:10" x14ac:dyDescent="0.15">
      <c r="B228" s="26"/>
      <c r="C228" s="26"/>
      <c r="D228" s="26"/>
      <c r="E228" s="26"/>
      <c r="F228" s="26"/>
      <c r="G228" s="26"/>
      <c r="H228" s="26"/>
      <c r="I228" s="26"/>
      <c r="J228" s="26"/>
    </row>
    <row r="229" spans="2:10" x14ac:dyDescent="0.15">
      <c r="B229" s="26"/>
      <c r="C229" s="26"/>
      <c r="D229" s="26"/>
      <c r="E229" s="26"/>
      <c r="F229" s="26"/>
      <c r="G229" s="26"/>
      <c r="H229" s="26"/>
      <c r="I229" s="26"/>
      <c r="J229" s="26"/>
    </row>
    <row r="230" spans="2:10" x14ac:dyDescent="0.15">
      <c r="B230" s="26"/>
      <c r="C230" s="26"/>
      <c r="D230" s="26"/>
      <c r="E230" s="26"/>
      <c r="F230" s="26"/>
      <c r="G230" s="26"/>
      <c r="H230" s="26"/>
      <c r="I230" s="26"/>
      <c r="J230" s="26"/>
    </row>
    <row r="231" spans="2:10" x14ac:dyDescent="0.15">
      <c r="B231" s="26"/>
      <c r="C231" s="26"/>
      <c r="D231" s="26"/>
      <c r="E231" s="26"/>
      <c r="F231" s="26"/>
      <c r="G231" s="26"/>
      <c r="H231" s="26"/>
      <c r="I231" s="26"/>
      <c r="J231" s="26"/>
    </row>
    <row r="232" spans="2:10" x14ac:dyDescent="0.15">
      <c r="B232" s="26"/>
      <c r="C232" s="26"/>
      <c r="D232" s="26"/>
      <c r="E232" s="26"/>
      <c r="F232" s="26"/>
      <c r="G232" s="26"/>
      <c r="H232" s="26"/>
      <c r="I232" s="26"/>
      <c r="J232" s="26"/>
    </row>
    <row r="233" spans="2:10" x14ac:dyDescent="0.15">
      <c r="B233" s="26"/>
      <c r="C233" s="26"/>
      <c r="D233" s="26"/>
      <c r="E233" s="26"/>
      <c r="F233" s="26"/>
      <c r="G233" s="26"/>
      <c r="H233" s="26"/>
      <c r="I233" s="26"/>
      <c r="J233" s="26"/>
    </row>
    <row r="234" spans="2:10" x14ac:dyDescent="0.15">
      <c r="B234" s="26"/>
      <c r="C234" s="26"/>
      <c r="D234" s="26"/>
      <c r="E234" s="26"/>
      <c r="F234" s="26"/>
      <c r="G234" s="26"/>
      <c r="H234" s="26"/>
      <c r="I234" s="26"/>
      <c r="J234" s="26"/>
    </row>
    <row r="235" spans="2:10" x14ac:dyDescent="0.15">
      <c r="B235" s="26"/>
      <c r="C235" s="26"/>
      <c r="D235" s="26"/>
      <c r="E235" s="26"/>
      <c r="F235" s="26"/>
      <c r="G235" s="26"/>
      <c r="H235" s="26"/>
      <c r="I235" s="26"/>
      <c r="J235" s="26"/>
    </row>
    <row r="236" spans="2:10" x14ac:dyDescent="0.15">
      <c r="B236" s="26"/>
      <c r="C236" s="26"/>
      <c r="D236" s="26"/>
      <c r="E236" s="26"/>
      <c r="F236" s="26"/>
      <c r="G236" s="26"/>
      <c r="H236" s="26"/>
      <c r="I236" s="26"/>
      <c r="J236" s="26"/>
    </row>
  </sheetData>
  <mergeCells count="23">
    <mergeCell ref="P34:R34"/>
    <mergeCell ref="M34:O34"/>
    <mergeCell ref="N19:P19"/>
    <mergeCell ref="E26:J26"/>
    <mergeCell ref="B31:J31"/>
    <mergeCell ref="B33:D33"/>
    <mergeCell ref="E33:G33"/>
    <mergeCell ref="H33:J33"/>
    <mergeCell ref="D14:E14"/>
    <mergeCell ref="D15:E15"/>
    <mergeCell ref="D16:E16"/>
    <mergeCell ref="I9:J9"/>
    <mergeCell ref="B10:J10"/>
    <mergeCell ref="D12:E12"/>
    <mergeCell ref="D13:E13"/>
    <mergeCell ref="D7:E7"/>
    <mergeCell ref="I7:J7"/>
    <mergeCell ref="D8:E8"/>
    <mergeCell ref="I8:J8"/>
    <mergeCell ref="B3:J3"/>
    <mergeCell ref="B4:J4"/>
    <mergeCell ref="D6:E6"/>
    <mergeCell ref="I6:J6"/>
  </mergeCells>
  <phoneticPr fontId="0" type="noConversion"/>
  <conditionalFormatting sqref="B35:B46">
    <cfRule type="cellIs" dxfId="50" priority="16" stopIfTrue="1" operator="equal">
      <formula>0</formula>
    </cfRule>
    <cfRule type="cellIs" dxfId="49" priority="15" stopIfTrue="1" operator="greaterThan">
      <formula>0</formula>
    </cfRule>
  </conditionalFormatting>
  <conditionalFormatting sqref="C35">
    <cfRule type="expression" dxfId="48" priority="17" stopIfTrue="1">
      <formula>$B$35&gt;0</formula>
    </cfRule>
    <cfRule type="expression" dxfId="47" priority="18" stopIfTrue="1">
      <formula>$B$35=0</formula>
    </cfRule>
  </conditionalFormatting>
  <conditionalFormatting sqref="C36">
    <cfRule type="expression" dxfId="46" priority="20" stopIfTrue="1">
      <formula>$B$36=0</formula>
    </cfRule>
    <cfRule type="expression" dxfId="45" priority="19" stopIfTrue="1">
      <formula>$B$36&gt;0</formula>
    </cfRule>
  </conditionalFormatting>
  <conditionalFormatting sqref="C37">
    <cfRule type="expression" dxfId="44" priority="21" stopIfTrue="1">
      <formula>$B$37&gt;0</formula>
    </cfRule>
    <cfRule type="expression" dxfId="43" priority="22" stopIfTrue="1">
      <formula>$B$37=0</formula>
    </cfRule>
  </conditionalFormatting>
  <conditionalFormatting sqref="C38">
    <cfRule type="expression" dxfId="42" priority="23" stopIfTrue="1">
      <formula>$B$38&gt;0</formula>
    </cfRule>
    <cfRule type="expression" dxfId="41" priority="24" stopIfTrue="1">
      <formula>$B$38=0</formula>
    </cfRule>
  </conditionalFormatting>
  <conditionalFormatting sqref="C39">
    <cfRule type="expression" dxfId="40" priority="26" stopIfTrue="1">
      <formula>$B$39=0</formula>
    </cfRule>
    <cfRule type="expression" dxfId="39" priority="25" stopIfTrue="1">
      <formula>$B$39&gt;0</formula>
    </cfRule>
  </conditionalFormatting>
  <conditionalFormatting sqref="C40">
    <cfRule type="expression" dxfId="38" priority="27" stopIfTrue="1">
      <formula>$B$40&gt;0</formula>
    </cfRule>
    <cfRule type="expression" dxfId="37" priority="28" stopIfTrue="1">
      <formula>$B$40=0</formula>
    </cfRule>
  </conditionalFormatting>
  <conditionalFormatting sqref="C41">
    <cfRule type="expression" dxfId="36" priority="30" stopIfTrue="1">
      <formula>$B$41=0</formula>
    </cfRule>
    <cfRule type="expression" dxfId="35" priority="29" stopIfTrue="1">
      <formula>$B$41&gt;0</formula>
    </cfRule>
  </conditionalFormatting>
  <conditionalFormatting sqref="C42">
    <cfRule type="expression" dxfId="34" priority="32" stopIfTrue="1">
      <formula>$B$42=0</formula>
    </cfRule>
    <cfRule type="expression" dxfId="33" priority="31" stopIfTrue="1">
      <formula>$B$42&gt;0</formula>
    </cfRule>
  </conditionalFormatting>
  <conditionalFormatting sqref="C43">
    <cfRule type="expression" dxfId="32" priority="34" stopIfTrue="1">
      <formula>$B$43=0</formula>
    </cfRule>
    <cfRule type="expression" dxfId="31" priority="33" stopIfTrue="1">
      <formula>$B$43&gt;0</formula>
    </cfRule>
  </conditionalFormatting>
  <conditionalFormatting sqref="C44">
    <cfRule type="expression" dxfId="30" priority="35" stopIfTrue="1">
      <formula>$B$44&gt;0</formula>
    </cfRule>
    <cfRule type="expression" dxfId="29" priority="36" stopIfTrue="1">
      <formula>$B$44=0</formula>
    </cfRule>
  </conditionalFormatting>
  <conditionalFormatting sqref="C45">
    <cfRule type="expression" dxfId="28" priority="38" stopIfTrue="1">
      <formula>$B$45=0</formula>
    </cfRule>
    <cfRule type="expression" dxfId="27" priority="37" stopIfTrue="1">
      <formula>$B$45&gt;0</formula>
    </cfRule>
  </conditionalFormatting>
  <conditionalFormatting sqref="C46">
    <cfRule type="expression" dxfId="26" priority="40" stopIfTrue="1">
      <formula>$B$46=0</formula>
    </cfRule>
    <cfRule type="expression" dxfId="25" priority="39" stopIfTrue="1">
      <formula>$B$46&gt;0</formula>
    </cfRule>
  </conditionalFormatting>
  <conditionalFormatting sqref="D35:D46">
    <cfRule type="expression" dxfId="24" priority="46" stopIfTrue="1">
      <formula>B35=0</formula>
    </cfRule>
    <cfRule type="expression" dxfId="23" priority="45" stopIfTrue="1">
      <formula>B35&gt;0</formula>
    </cfRule>
  </conditionalFormatting>
  <conditionalFormatting sqref="E35:E46 H35:H46">
    <cfRule type="cellIs" dxfId="22" priority="43" stopIfTrue="1" operator="greaterThan">
      <formula>0</formula>
    </cfRule>
    <cfRule type="cellIs" dxfId="21" priority="44" stopIfTrue="1" operator="equal">
      <formula>0</formula>
    </cfRule>
  </conditionalFormatting>
  <conditionalFormatting sqref="F27">
    <cfRule type="cellIs" dxfId="20" priority="1" stopIfTrue="1" operator="greaterThan">
      <formula>$J$27</formula>
    </cfRule>
    <cfRule type="cellIs" priority="2" stopIfTrue="1" operator="lessThan">
      <formula>$J$27</formula>
    </cfRule>
  </conditionalFormatting>
  <conditionalFormatting sqref="F28">
    <cfRule type="cellIs" dxfId="19" priority="7" stopIfTrue="1" operator="greaterThan">
      <formula>$J$28</formula>
    </cfRule>
    <cfRule type="cellIs" priority="8" stopIfTrue="1" operator="lessThan">
      <formula>$J$28</formula>
    </cfRule>
  </conditionalFormatting>
  <conditionalFormatting sqref="F29">
    <cfRule type="cellIs" priority="10" stopIfTrue="1" operator="lessThan">
      <formula>$J$29</formula>
    </cfRule>
    <cfRule type="cellIs" dxfId="18" priority="9" stopIfTrue="1" operator="greaterThan">
      <formula>$J$29</formula>
    </cfRule>
  </conditionalFormatting>
  <conditionalFormatting sqref="F35:F46 I35:I46">
    <cfRule type="expression" dxfId="17" priority="48" stopIfTrue="1">
      <formula>E35=0</formula>
    </cfRule>
    <cfRule type="expression" dxfId="16" priority="47" stopIfTrue="1">
      <formula>E35&gt;0</formula>
    </cfRule>
  </conditionalFormatting>
  <conditionalFormatting sqref="G35:G46 J35:J46">
    <cfRule type="expression" dxfId="15" priority="49" stopIfTrue="1">
      <formula>E35&gt;0</formula>
    </cfRule>
    <cfRule type="expression" dxfId="14" priority="50" stopIfTrue="1">
      <formula>E35=0</formula>
    </cfRule>
  </conditionalFormatting>
  <conditionalFormatting sqref="I6:J8 D8:E8 D12:E16 J14 J17">
    <cfRule type="cellIs" dxfId="13" priority="52" stopIfTrue="1" operator="notEqual">
      <formula>0</formula>
    </cfRule>
    <cfRule type="cellIs" dxfId="12" priority="51" stopIfTrue="1" operator="equal">
      <formula>0</formula>
    </cfRule>
  </conditionalFormatting>
  <conditionalFormatting sqref="J27">
    <cfRule type="cellIs" dxfId="11" priority="3" stopIfTrue="1" operator="greaterThan">
      <formula>$F$27</formula>
    </cfRule>
    <cfRule type="cellIs" priority="4" stopIfTrue="1" operator="lessThan">
      <formula>$F$27</formula>
    </cfRule>
  </conditionalFormatting>
  <conditionalFormatting sqref="J28">
    <cfRule type="cellIs" priority="6" stopIfTrue="1" operator="lessThan">
      <formula>$F$28</formula>
    </cfRule>
    <cfRule type="cellIs" dxfId="10" priority="5" stopIfTrue="1" operator="greaterThan">
      <formula>$F$28</formula>
    </cfRule>
  </conditionalFormatting>
  <conditionalFormatting sqref="J29">
    <cfRule type="cellIs" priority="12" stopIfTrue="1" operator="lessThan">
      <formula>$F$29</formula>
    </cfRule>
    <cfRule type="cellIs" dxfId="9" priority="11" stopIfTrue="1" operator="greaterThan">
      <formula>$F$29</formula>
    </cfRule>
  </conditionalFormatting>
  <conditionalFormatting sqref="M19:P31">
    <cfRule type="expression" dxfId="8" priority="42" stopIfTrue="1">
      <formula>$F$27=0</formula>
    </cfRule>
    <cfRule type="expression" dxfId="7" priority="41" stopIfTrue="1">
      <formula>$F$27&gt;0</formula>
    </cfRule>
  </conditionalFormatting>
  <conditionalFormatting sqref="M34:R46">
    <cfRule type="expression" dxfId="6" priority="13" stopIfTrue="1">
      <formula>$J$27=0</formula>
    </cfRule>
    <cfRule type="expression" dxfId="5" priority="14" stopIfTrue="1">
      <formula>$J$27&gt;0</formula>
    </cfRule>
  </conditionalFormatting>
  <printOptions horizontalCentered="1"/>
  <pageMargins left="0.5" right="0.5" top="0.75" bottom="0.75" header="0.5" footer="0.5"/>
  <pageSetup orientation="portrait" horizontalDpi="300" verticalDpi="300"/>
  <headerFooter>
    <oddFooter>&amp;L&amp;F&amp;C&amp;A&amp;R&amp;D</oddFooter>
  </headerFooter>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1452"/>
  <sheetViews>
    <sheetView showGridLines="0" topLeftCell="A4" zoomScale="85" workbookViewId="0">
      <selection activeCell="L19" sqref="L19"/>
    </sheetView>
  </sheetViews>
  <sheetFormatPr defaultColWidth="9.16796875" defaultRowHeight="14.25" x14ac:dyDescent="0.15"/>
  <cols>
    <col min="1" max="1" width="9.16796875" style="18"/>
    <col min="2" max="2" width="17.6640625" style="1" customWidth="1"/>
    <col min="3" max="3" width="10.78515625" style="1" bestFit="1" customWidth="1"/>
    <col min="4" max="4" width="13.88671875" style="1" customWidth="1"/>
    <col min="5" max="6" width="14.6953125" style="1" customWidth="1"/>
    <col min="7" max="7" width="11.32421875" style="1" customWidth="1"/>
    <col min="8" max="8" width="9.16796875" style="1"/>
    <col min="9" max="9" width="10.3828125" style="1" customWidth="1"/>
    <col min="10" max="10" width="9.16796875" style="1"/>
    <col min="11" max="11" width="12.67578125" style="1" customWidth="1"/>
    <col min="12" max="12" width="10.11328125" style="1" customWidth="1"/>
    <col min="13" max="13" width="5.390625" style="1" customWidth="1"/>
    <col min="14" max="14" width="9.16796875" style="1"/>
    <col min="15" max="71" width="9.16796875" style="18"/>
    <col min="72" max="16384" width="9.16796875" style="1"/>
  </cols>
  <sheetData>
    <row r="1" spans="2:14" x14ac:dyDescent="0.15">
      <c r="B1" s="18"/>
      <c r="C1" s="18"/>
      <c r="D1" s="18"/>
      <c r="E1" s="18"/>
      <c r="F1" s="18"/>
      <c r="G1" s="18"/>
      <c r="H1" s="18"/>
      <c r="I1" s="18"/>
      <c r="J1" s="18"/>
      <c r="K1" s="18"/>
      <c r="L1" s="18"/>
      <c r="M1" s="18"/>
      <c r="N1" s="18"/>
    </row>
    <row r="2" spans="2:14" ht="22.5" x14ac:dyDescent="0.25">
      <c r="B2" s="228" t="s">
        <v>0</v>
      </c>
      <c r="C2" s="229"/>
      <c r="D2" s="229"/>
      <c r="E2" s="229"/>
      <c r="F2" s="229"/>
      <c r="G2" s="229"/>
      <c r="H2" s="229"/>
      <c r="I2" s="229"/>
      <c r="J2" s="229"/>
      <c r="K2" s="229"/>
      <c r="L2" s="229"/>
      <c r="M2" s="229"/>
      <c r="N2" s="229"/>
    </row>
    <row r="3" spans="2:14" x14ac:dyDescent="0.15">
      <c r="B3" s="230"/>
      <c r="C3" s="230"/>
      <c r="D3" s="230"/>
      <c r="E3" s="230"/>
      <c r="F3" s="230"/>
      <c r="G3" s="230"/>
      <c r="H3" s="230"/>
      <c r="I3" s="230"/>
      <c r="J3" s="230"/>
      <c r="K3" s="230"/>
      <c r="L3" s="230"/>
      <c r="M3" s="230"/>
      <c r="N3" s="230"/>
    </row>
    <row r="4" spans="2:14" x14ac:dyDescent="0.15">
      <c r="B4" s="231" t="s">
        <v>2</v>
      </c>
      <c r="C4" s="230"/>
      <c r="D4" s="230"/>
      <c r="E4" s="230"/>
      <c r="F4" s="230"/>
      <c r="G4" s="230"/>
      <c r="H4" s="230"/>
      <c r="I4" s="230"/>
      <c r="J4" s="230"/>
      <c r="K4" s="230"/>
      <c r="L4" s="230"/>
      <c r="M4" s="230"/>
      <c r="N4" s="230"/>
    </row>
    <row r="5" spans="2:14" x14ac:dyDescent="0.15">
      <c r="B5" s="232" t="s">
        <v>28</v>
      </c>
      <c r="C5" s="230"/>
      <c r="D5" s="258" t="str">
        <f>'Fill Time'!N6</f>
        <v>in</v>
      </c>
      <c r="E5" s="230"/>
      <c r="F5" s="230"/>
      <c r="G5" s="231" t="s">
        <v>3</v>
      </c>
      <c r="H5" s="230"/>
      <c r="I5" s="230"/>
      <c r="J5" s="234" t="s">
        <v>35</v>
      </c>
      <c r="K5" s="230"/>
      <c r="L5" s="230"/>
      <c r="M5" s="235"/>
      <c r="N5" s="236"/>
    </row>
    <row r="6" spans="2:14" x14ac:dyDescent="0.15">
      <c r="B6" s="230" t="s">
        <v>27</v>
      </c>
      <c r="C6" s="230"/>
      <c r="D6" s="237">
        <v>7.82</v>
      </c>
      <c r="E6" s="230" t="str">
        <f>IF(D5="mm","mm","in")</f>
        <v>in</v>
      </c>
      <c r="F6" s="230"/>
      <c r="G6" s="230" t="s">
        <v>8</v>
      </c>
      <c r="H6" s="230"/>
      <c r="I6" s="230"/>
      <c r="J6" s="260">
        <f>'Fill Time'!N7</f>
        <v>2.37</v>
      </c>
      <c r="K6" s="230" t="str">
        <f>E6</f>
        <v>in</v>
      </c>
      <c r="L6" s="230"/>
      <c r="M6" s="235"/>
      <c r="N6" s="236"/>
    </row>
    <row r="7" spans="2:14" x14ac:dyDescent="0.15">
      <c r="B7" s="230" t="s">
        <v>33</v>
      </c>
      <c r="C7" s="230"/>
      <c r="D7" s="238">
        <v>0.9</v>
      </c>
      <c r="E7" s="230" t="s">
        <v>32</v>
      </c>
      <c r="F7" s="230"/>
      <c r="G7" s="230" t="s">
        <v>9</v>
      </c>
      <c r="H7" s="230"/>
      <c r="I7" s="230"/>
      <c r="J7" s="239">
        <v>50</v>
      </c>
      <c r="K7" s="230" t="s">
        <v>5</v>
      </c>
      <c r="L7" s="230"/>
      <c r="M7" s="235"/>
      <c r="N7" s="236"/>
    </row>
    <row r="8" spans="2:14" x14ac:dyDescent="0.15">
      <c r="B8" s="230" t="s">
        <v>6</v>
      </c>
      <c r="C8" s="230"/>
      <c r="D8" s="259">
        <f>IF(E6="mm",(D9)*(0.0353)*(D6/10)*(J7^2)*(1/400),(D9)*16.387*0.0353*D6*3.142*(((J7/25.4)^2)/4))</f>
        <v>12.423080003483426</v>
      </c>
      <c r="E8" s="230" t="s">
        <v>29</v>
      </c>
      <c r="F8" s="230"/>
      <c r="G8" s="230" t="s">
        <v>10</v>
      </c>
      <c r="H8" s="230"/>
      <c r="I8" s="230"/>
      <c r="J8" s="260">
        <f>'Fill Time'!N8</f>
        <v>1.19</v>
      </c>
      <c r="K8" s="230" t="str">
        <f>E6</f>
        <v>in</v>
      </c>
      <c r="L8" s="230"/>
      <c r="M8" s="235"/>
      <c r="N8" s="236"/>
    </row>
    <row r="9" spans="2:14" x14ac:dyDescent="0.15">
      <c r="B9" s="230" t="s">
        <v>30</v>
      </c>
      <c r="C9" s="230"/>
      <c r="D9" s="259">
        <f>D7/0.9975</f>
        <v>0.90225563909774431</v>
      </c>
      <c r="E9" s="230" t="s">
        <v>31</v>
      </c>
      <c r="F9" s="230"/>
      <c r="G9" s="230" t="s">
        <v>11</v>
      </c>
      <c r="H9" s="230"/>
      <c r="I9" s="230"/>
      <c r="J9" s="237">
        <v>0.05</v>
      </c>
      <c r="K9" s="230" t="str">
        <f>E6</f>
        <v>in</v>
      </c>
      <c r="L9" s="230"/>
      <c r="M9" s="235"/>
      <c r="N9" s="230"/>
    </row>
    <row r="10" spans="2:14" x14ac:dyDescent="0.15">
      <c r="B10" s="230" t="s">
        <v>4</v>
      </c>
      <c r="C10" s="230"/>
      <c r="D10" s="259">
        <v>1.06</v>
      </c>
      <c r="E10" s="230" t="s">
        <v>32</v>
      </c>
      <c r="F10" s="230"/>
      <c r="G10" s="230"/>
      <c r="H10" s="230"/>
      <c r="I10" s="230"/>
      <c r="J10" s="240"/>
      <c r="K10" s="230"/>
      <c r="L10" s="230"/>
      <c r="M10" s="235"/>
      <c r="N10" s="230"/>
    </row>
    <row r="11" spans="2:14" x14ac:dyDescent="0.15">
      <c r="B11" s="230"/>
      <c r="C11" s="230"/>
      <c r="D11" s="230"/>
      <c r="E11" s="230"/>
      <c r="F11" s="230"/>
      <c r="G11" s="231" t="s">
        <v>2</v>
      </c>
      <c r="H11" s="230"/>
      <c r="I11" s="230"/>
      <c r="J11" s="230"/>
      <c r="K11" s="230"/>
      <c r="L11" s="230"/>
      <c r="M11" s="235"/>
      <c r="N11" s="230"/>
    </row>
    <row r="12" spans="2:14" x14ac:dyDescent="0.15">
      <c r="B12" s="241" t="s">
        <v>18</v>
      </c>
      <c r="C12" s="259">
        <f>IF(D7&gt;0,D7,D9*0.9975)</f>
        <v>0.9</v>
      </c>
      <c r="D12" s="259">
        <f>D8</f>
        <v>12.423080003483426</v>
      </c>
      <c r="E12" s="230" t="s">
        <v>1</v>
      </c>
      <c r="F12" s="230"/>
      <c r="G12" s="230" t="s">
        <v>12</v>
      </c>
      <c r="H12" s="230"/>
      <c r="I12" s="242"/>
      <c r="J12" s="260">
        <f>IF(D5="mm",((J6-J8)*3.142*(J7^2)*(4^-1))/1000,(J6-J8)*3.142*((J7/25.4)^2)*4^-1)</f>
        <v>3.5917059334118675</v>
      </c>
      <c r="K12" s="230" t="str">
        <f>IF(D5="mm","cc","in^3")</f>
        <v>in^3</v>
      </c>
      <c r="L12" s="230"/>
      <c r="M12" s="235"/>
      <c r="N12" s="230"/>
    </row>
    <row r="13" spans="2:14" x14ac:dyDescent="0.15">
      <c r="B13" s="241" t="s">
        <v>19</v>
      </c>
      <c r="C13" s="259">
        <f>D10</f>
        <v>1.06</v>
      </c>
      <c r="D13" s="260">
        <f>(C12/C13)*D12</f>
        <v>10.547898116165173</v>
      </c>
      <c r="E13" s="243" t="s">
        <v>7</v>
      </c>
      <c r="F13" s="243"/>
      <c r="G13" s="230"/>
      <c r="H13" s="230"/>
      <c r="I13" s="230"/>
      <c r="J13" s="230"/>
      <c r="K13" s="230"/>
      <c r="L13" s="230"/>
      <c r="M13" s="235"/>
      <c r="N13" s="230"/>
    </row>
    <row r="14" spans="2:14" x14ac:dyDescent="0.15">
      <c r="B14" s="230"/>
      <c r="C14" s="230"/>
      <c r="D14" s="260">
        <f>IF(D5="mm",(D9*J12)/(28.35),0.0353*D9*16.387*J12)</f>
        <v>1.874582404617704</v>
      </c>
      <c r="E14" s="244" t="s">
        <v>13</v>
      </c>
      <c r="F14" s="230"/>
      <c r="G14" s="230"/>
      <c r="H14" s="230"/>
      <c r="I14" s="230"/>
      <c r="J14" s="242"/>
      <c r="K14" s="245"/>
      <c r="L14" s="230"/>
      <c r="M14" s="235"/>
      <c r="N14" s="230"/>
    </row>
    <row r="15" spans="2:14" x14ac:dyDescent="0.15">
      <c r="B15" s="230"/>
      <c r="C15" s="230"/>
      <c r="D15" s="230" t="s">
        <v>36</v>
      </c>
      <c r="E15" s="230"/>
      <c r="F15" s="230"/>
      <c r="G15" s="230"/>
      <c r="H15" s="230"/>
      <c r="I15" s="230"/>
      <c r="J15" s="230"/>
      <c r="K15" s="230"/>
      <c r="L15" s="230"/>
      <c r="M15" s="235"/>
      <c r="N15" s="230"/>
    </row>
    <row r="16" spans="2:14" x14ac:dyDescent="0.15">
      <c r="B16" s="230"/>
      <c r="C16" s="230"/>
      <c r="D16" s="230"/>
      <c r="E16" s="230"/>
      <c r="F16" s="230"/>
      <c r="G16" s="230"/>
      <c r="H16" s="230"/>
      <c r="I16" s="230"/>
      <c r="J16" s="230"/>
      <c r="K16" s="230"/>
      <c r="L16" s="230"/>
      <c r="M16" s="235"/>
      <c r="N16" s="230"/>
    </row>
    <row r="17" spans="1:71" s="6" customFormat="1" ht="22.5" x14ac:dyDescent="0.25">
      <c r="A17" s="19"/>
      <c r="B17" s="246" t="s">
        <v>17</v>
      </c>
      <c r="C17" s="247"/>
      <c r="D17" s="247"/>
      <c r="E17" s="247"/>
      <c r="F17" s="246" t="s">
        <v>23</v>
      </c>
      <c r="G17" s="247"/>
      <c r="H17" s="248"/>
      <c r="I17" s="248"/>
      <c r="J17" s="248"/>
      <c r="K17" s="248"/>
      <c r="L17" s="249"/>
      <c r="M17" s="248"/>
      <c r="N17" s="248"/>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row>
    <row r="18" spans="1:71" x14ac:dyDescent="0.15">
      <c r="B18" s="250"/>
      <c r="C18" s="250"/>
      <c r="D18" s="250"/>
      <c r="E18" s="230"/>
      <c r="F18" s="250"/>
      <c r="G18" s="251" t="s">
        <v>24</v>
      </c>
      <c r="H18" s="250"/>
      <c r="I18" s="251" t="s">
        <v>25</v>
      </c>
      <c r="J18" s="230"/>
      <c r="K18" s="230"/>
      <c r="L18" s="230"/>
      <c r="M18" s="230"/>
      <c r="N18" s="230"/>
    </row>
    <row r="19" spans="1:71" s="3" customFormat="1" x14ac:dyDescent="0.15">
      <c r="A19" s="20"/>
      <c r="B19" s="252" t="s">
        <v>20</v>
      </c>
      <c r="C19" s="242" t="s">
        <v>21</v>
      </c>
      <c r="D19" s="260">
        <f>'Fill Time'!E27</f>
        <v>0.65</v>
      </c>
      <c r="E19" s="250"/>
      <c r="F19" s="230" t="s">
        <v>26</v>
      </c>
      <c r="G19" s="261">
        <f>J7</f>
        <v>50</v>
      </c>
      <c r="H19" s="230" t="str">
        <f>K7</f>
        <v>mm</v>
      </c>
      <c r="I19" s="233">
        <v>50</v>
      </c>
      <c r="J19" s="250" t="s">
        <v>5</v>
      </c>
      <c r="K19" s="250"/>
      <c r="L19" s="230"/>
      <c r="M19" s="250"/>
      <c r="N19" s="25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row>
    <row r="20" spans="1:71" x14ac:dyDescent="0.15">
      <c r="B20" s="252" t="s">
        <v>34</v>
      </c>
      <c r="C20" s="242" t="str">
        <f>IF(D5="mm","cc/s","in^3/s")</f>
        <v>in^3/s</v>
      </c>
      <c r="D20" s="260">
        <f>J12/D19</f>
        <v>5.5257014360182577</v>
      </c>
      <c r="E20" s="230"/>
      <c r="F20" s="230" t="s">
        <v>22</v>
      </c>
      <c r="G20" s="260">
        <f>J6-J8</f>
        <v>1.1800000000000002</v>
      </c>
      <c r="H20" s="230" t="str">
        <f>IF(D5="mm","mm","in.")</f>
        <v>in.</v>
      </c>
      <c r="I20" s="260">
        <f>IF(D5="mm",(J12*4*1000)/(3.142*I19^2),(J12*4)/(((I19/25.4)^2)*3.142))</f>
        <v>1.1800000000000002</v>
      </c>
      <c r="J20" s="230" t="str">
        <f>H20</f>
        <v>in.</v>
      </c>
      <c r="K20" s="230"/>
      <c r="L20" s="230"/>
      <c r="M20" s="230"/>
      <c r="N20" s="230"/>
    </row>
    <row r="21" spans="1:71" x14ac:dyDescent="0.15">
      <c r="B21" s="252" t="s">
        <v>17</v>
      </c>
      <c r="C21" s="242" t="str">
        <f>IF(D5="mm","mm/s","in/s")</f>
        <v>in/s</v>
      </c>
      <c r="D21" s="260">
        <f>(J6-J8)/D19</f>
        <v>1.8153846153846156</v>
      </c>
      <c r="E21" s="230"/>
      <c r="F21" s="230"/>
      <c r="G21" s="241"/>
      <c r="H21" s="241"/>
      <c r="I21" s="260">
        <f>IF(D5="mm",I20/25.4,I20*25.4)</f>
        <v>29.972000000000001</v>
      </c>
      <c r="J21" s="230" t="str">
        <f>IF(D5="mm","in.","mm")</f>
        <v>mm</v>
      </c>
      <c r="K21" s="230"/>
      <c r="L21" s="230"/>
      <c r="M21" s="230"/>
      <c r="N21" s="230"/>
    </row>
    <row r="22" spans="1:71" x14ac:dyDescent="0.15">
      <c r="B22" s="252"/>
      <c r="C22" s="242" t="str">
        <f>IF(D5="mm","in/s","mm/s")</f>
        <v>mm/s</v>
      </c>
      <c r="D22" s="260">
        <f>IF(D5="mm",D21/25.4,D21*25.4)</f>
        <v>46.110769230769236</v>
      </c>
      <c r="E22" s="230"/>
      <c r="F22" s="230"/>
      <c r="G22" s="241"/>
      <c r="H22" s="241"/>
      <c r="I22" s="230"/>
      <c r="J22" s="230"/>
      <c r="K22" s="230"/>
      <c r="L22" s="230"/>
      <c r="M22" s="230"/>
      <c r="N22" s="230"/>
    </row>
    <row r="23" spans="1:71" x14ac:dyDescent="0.15">
      <c r="B23" s="252" t="s">
        <v>57</v>
      </c>
      <c r="C23" s="242" t="s">
        <v>55</v>
      </c>
      <c r="D23" s="238">
        <v>43.197000000000003</v>
      </c>
      <c r="E23" s="230"/>
      <c r="F23" s="230"/>
      <c r="G23" s="241"/>
      <c r="H23" s="241"/>
      <c r="I23" s="230"/>
      <c r="J23" s="230"/>
      <c r="K23" s="230"/>
      <c r="L23" s="230"/>
      <c r="M23" s="230"/>
      <c r="N23" s="230"/>
    </row>
    <row r="24" spans="1:71" x14ac:dyDescent="0.15">
      <c r="B24" s="252" t="s">
        <v>58</v>
      </c>
      <c r="C24" s="242" t="s">
        <v>55</v>
      </c>
      <c r="D24" s="238">
        <v>45</v>
      </c>
      <c r="E24" s="230"/>
      <c r="F24" s="230"/>
      <c r="G24" s="241"/>
      <c r="H24" s="241"/>
      <c r="I24" s="230"/>
      <c r="J24" s="230"/>
      <c r="K24" s="230"/>
      <c r="L24" s="230"/>
      <c r="M24" s="230"/>
      <c r="N24" s="230"/>
    </row>
    <row r="25" spans="1:71" x14ac:dyDescent="0.15">
      <c r="B25" s="230"/>
      <c r="C25" s="230"/>
      <c r="D25" s="230"/>
      <c r="E25" s="230"/>
      <c r="F25" s="230"/>
      <c r="G25" s="241"/>
      <c r="H25" s="241"/>
      <c r="I25" s="230"/>
      <c r="J25" s="230"/>
      <c r="K25" s="230"/>
      <c r="L25" s="230"/>
      <c r="M25" s="230"/>
      <c r="N25" s="230"/>
    </row>
    <row r="26" spans="1:71" x14ac:dyDescent="0.15">
      <c r="B26" s="253" t="s">
        <v>14</v>
      </c>
      <c r="C26" s="230"/>
      <c r="D26" s="230"/>
      <c r="E26" s="230"/>
      <c r="F26" s="230"/>
      <c r="G26" s="230"/>
      <c r="H26" s="230"/>
      <c r="I26" s="230"/>
      <c r="J26" s="230"/>
      <c r="K26" s="230"/>
      <c r="L26" s="230"/>
      <c r="M26" s="230"/>
      <c r="N26" s="230"/>
    </row>
    <row r="27" spans="1:71" x14ac:dyDescent="0.15">
      <c r="B27" s="254" t="s">
        <v>15</v>
      </c>
      <c r="C27" s="230"/>
      <c r="D27" s="230"/>
      <c r="E27" s="230"/>
      <c r="F27" s="230"/>
      <c r="G27" s="230"/>
      <c r="H27" s="230"/>
      <c r="I27" s="230"/>
      <c r="J27" s="230"/>
      <c r="K27" s="230"/>
      <c r="L27" s="230"/>
      <c r="M27" s="230"/>
      <c r="N27" s="230"/>
    </row>
    <row r="28" spans="1:71" x14ac:dyDescent="0.15">
      <c r="B28" s="255" t="s">
        <v>16</v>
      </c>
      <c r="C28" s="230"/>
      <c r="D28" s="230"/>
      <c r="E28" s="230"/>
      <c r="F28" s="230"/>
      <c r="G28" s="230"/>
      <c r="H28" s="230"/>
      <c r="I28" s="230"/>
      <c r="J28" s="230"/>
      <c r="K28" s="230"/>
      <c r="L28" s="230"/>
      <c r="M28" s="230"/>
      <c r="N28" s="230"/>
    </row>
    <row r="29" spans="1:71" x14ac:dyDescent="0.15">
      <c r="B29" s="256" t="s">
        <v>50</v>
      </c>
      <c r="C29" s="230"/>
      <c r="D29" s="230"/>
      <c r="E29" s="230"/>
      <c r="F29" s="230"/>
      <c r="G29" s="230"/>
      <c r="H29" s="230"/>
      <c r="I29" s="230"/>
      <c r="J29" s="230"/>
      <c r="K29" s="230"/>
      <c r="L29" s="230"/>
      <c r="M29" s="250"/>
      <c r="N29" s="230"/>
    </row>
    <row r="30" spans="1:71" x14ac:dyDescent="0.15">
      <c r="B30" s="257" t="s">
        <v>51</v>
      </c>
      <c r="C30" s="230"/>
      <c r="D30" s="230"/>
      <c r="E30" s="230"/>
      <c r="F30" s="230"/>
      <c r="G30" s="230"/>
      <c r="H30" s="230"/>
      <c r="I30" s="230"/>
      <c r="J30" s="230"/>
      <c r="K30" s="230"/>
      <c r="L30" s="230"/>
      <c r="M30" s="250"/>
      <c r="N30" s="230"/>
    </row>
    <row r="31" spans="1:71" x14ac:dyDescent="0.15">
      <c r="B31" s="230"/>
      <c r="C31" s="230"/>
      <c r="D31" s="230"/>
      <c r="E31" s="230"/>
      <c r="F31" s="230"/>
      <c r="G31" s="230"/>
      <c r="H31" s="230"/>
      <c r="I31" s="230"/>
      <c r="J31" s="230"/>
      <c r="K31" s="230"/>
      <c r="L31" s="230"/>
      <c r="M31" s="250"/>
      <c r="N31" s="230"/>
    </row>
    <row r="32" spans="1:71" x14ac:dyDescent="0.15">
      <c r="B32" s="230" t="s">
        <v>37</v>
      </c>
      <c r="C32" s="230"/>
      <c r="D32" s="230"/>
      <c r="E32" s="230"/>
      <c r="F32" s="230"/>
      <c r="G32" s="230"/>
      <c r="H32" s="230"/>
      <c r="I32" s="230"/>
      <c r="J32" s="230"/>
      <c r="K32" s="230"/>
      <c r="L32" s="230"/>
      <c r="M32" s="230"/>
      <c r="N32" s="230"/>
    </row>
    <row r="33" spans="2:14" x14ac:dyDescent="0.15">
      <c r="B33" s="230" t="s">
        <v>38</v>
      </c>
      <c r="C33" s="230"/>
      <c r="D33" s="230"/>
      <c r="E33" s="230"/>
      <c r="F33" s="230"/>
      <c r="G33" s="230"/>
      <c r="H33" s="230"/>
      <c r="I33" s="230"/>
      <c r="J33" s="230"/>
      <c r="K33" s="230"/>
      <c r="L33" s="230"/>
      <c r="M33" s="230"/>
      <c r="N33" s="230"/>
    </row>
    <row r="34" spans="2:14" x14ac:dyDescent="0.15">
      <c r="B34" s="230" t="s">
        <v>39</v>
      </c>
      <c r="C34" s="230"/>
      <c r="D34" s="230"/>
      <c r="E34" s="230"/>
      <c r="F34" s="230"/>
      <c r="G34" s="230"/>
      <c r="H34" s="230"/>
      <c r="I34" s="230"/>
      <c r="J34" s="230"/>
      <c r="K34" s="230"/>
      <c r="L34" s="230"/>
      <c r="M34" s="230"/>
      <c r="N34" s="230"/>
    </row>
    <row r="35" spans="2:14" x14ac:dyDescent="0.15">
      <c r="B35" s="230" t="s">
        <v>40</v>
      </c>
      <c r="C35" s="230"/>
      <c r="D35" s="230"/>
      <c r="E35" s="230"/>
      <c r="F35" s="230"/>
      <c r="G35" s="230"/>
      <c r="H35" s="230"/>
      <c r="I35" s="230"/>
      <c r="J35" s="230"/>
      <c r="K35" s="230"/>
      <c r="L35" s="230"/>
      <c r="M35" s="230"/>
      <c r="N35" s="230"/>
    </row>
    <row r="36" spans="2:14" x14ac:dyDescent="0.15">
      <c r="B36" s="18"/>
      <c r="C36" s="18"/>
      <c r="D36" s="18"/>
      <c r="E36" s="18"/>
      <c r="F36" s="18"/>
      <c r="G36" s="18"/>
      <c r="H36" s="18"/>
      <c r="I36" s="18"/>
      <c r="J36" s="18"/>
      <c r="K36" s="18"/>
      <c r="L36" s="18"/>
      <c r="M36" s="18"/>
      <c r="N36" s="18"/>
    </row>
    <row r="37" spans="2:14" x14ac:dyDescent="0.15">
      <c r="B37" s="18"/>
      <c r="C37" s="18"/>
      <c r="D37" s="18"/>
      <c r="E37" s="18"/>
      <c r="F37" s="18"/>
      <c r="G37" s="18"/>
      <c r="H37" s="18"/>
      <c r="I37" s="18"/>
      <c r="J37" s="18"/>
      <c r="K37" s="18"/>
      <c r="L37" s="18"/>
      <c r="M37" s="18"/>
      <c r="N37" s="18"/>
    </row>
    <row r="38" spans="2:14" x14ac:dyDescent="0.15">
      <c r="B38" s="18"/>
      <c r="C38" s="18"/>
      <c r="D38" s="18"/>
      <c r="E38" s="18"/>
      <c r="F38" s="18"/>
      <c r="G38" s="18"/>
      <c r="H38" s="18"/>
      <c r="I38" s="18"/>
      <c r="J38" s="18"/>
      <c r="K38" s="18"/>
      <c r="L38" s="18"/>
      <c r="M38" s="18"/>
      <c r="N38" s="18"/>
    </row>
    <row r="39" spans="2:14" x14ac:dyDescent="0.15">
      <c r="B39" s="18"/>
      <c r="C39" s="18"/>
      <c r="D39" s="18"/>
      <c r="E39" s="18"/>
      <c r="F39" s="18"/>
      <c r="G39" s="18"/>
      <c r="H39" s="18"/>
      <c r="I39" s="18"/>
      <c r="J39" s="18"/>
      <c r="K39" s="18"/>
      <c r="L39" s="18"/>
      <c r="M39" s="18"/>
      <c r="N39" s="18"/>
    </row>
    <row r="40" spans="2:14" x14ac:dyDescent="0.15">
      <c r="B40" s="18"/>
      <c r="C40" s="18"/>
      <c r="D40" s="18"/>
      <c r="E40" s="18"/>
      <c r="F40" s="18"/>
      <c r="G40" s="18"/>
      <c r="H40" s="18"/>
      <c r="I40" s="18"/>
      <c r="J40" s="18"/>
      <c r="K40" s="18"/>
      <c r="L40" s="18"/>
      <c r="M40" s="18"/>
      <c r="N40" s="18"/>
    </row>
    <row r="41" spans="2:14" x14ac:dyDescent="0.15">
      <c r="B41" s="18"/>
      <c r="C41" s="18"/>
      <c r="D41" s="18"/>
      <c r="E41" s="18"/>
      <c r="F41" s="18"/>
      <c r="G41" s="18"/>
      <c r="H41" s="18"/>
      <c r="I41" s="18"/>
      <c r="J41" s="18"/>
      <c r="K41" s="18"/>
      <c r="L41" s="18"/>
      <c r="M41" s="18"/>
      <c r="N41" s="18"/>
    </row>
    <row r="42" spans="2:14" x14ac:dyDescent="0.15">
      <c r="B42" s="18"/>
      <c r="C42" s="18"/>
      <c r="D42" s="18"/>
      <c r="E42" s="18"/>
      <c r="F42" s="18"/>
      <c r="G42" s="18"/>
      <c r="H42" s="18"/>
      <c r="I42" s="18"/>
      <c r="J42" s="18"/>
      <c r="K42" s="18"/>
      <c r="L42" s="18"/>
      <c r="M42" s="18"/>
      <c r="N42" s="18"/>
    </row>
    <row r="43" spans="2:14" x14ac:dyDescent="0.15">
      <c r="B43" s="18"/>
      <c r="C43" s="18"/>
      <c r="D43" s="18"/>
      <c r="E43" s="18"/>
      <c r="F43" s="18"/>
      <c r="G43" s="18"/>
      <c r="H43" s="18"/>
      <c r="I43" s="18"/>
      <c r="J43" s="18"/>
      <c r="K43" s="18"/>
      <c r="L43" s="18"/>
      <c r="M43" s="18"/>
      <c r="N43" s="18"/>
    </row>
    <row r="44" spans="2:14" x14ac:dyDescent="0.15">
      <c r="B44" s="18"/>
      <c r="C44" s="18"/>
      <c r="D44" s="18"/>
      <c r="E44" s="18"/>
      <c r="F44" s="18"/>
      <c r="G44" s="18"/>
      <c r="H44" s="18"/>
      <c r="I44" s="18"/>
      <c r="J44" s="18"/>
      <c r="K44" s="18"/>
      <c r="L44" s="18"/>
      <c r="M44" s="18"/>
      <c r="N44" s="18"/>
    </row>
    <row r="45" spans="2:14" x14ac:dyDescent="0.15">
      <c r="B45" s="18"/>
      <c r="C45" s="18"/>
      <c r="D45" s="18"/>
      <c r="E45" s="18"/>
      <c r="F45" s="18"/>
      <c r="G45" s="18"/>
      <c r="H45" s="18"/>
      <c r="I45" s="18"/>
      <c r="J45" s="18"/>
      <c r="K45" s="18"/>
      <c r="L45" s="18"/>
      <c r="M45" s="18"/>
      <c r="N45" s="18"/>
    </row>
    <row r="46" spans="2:14" x14ac:dyDescent="0.15">
      <c r="B46" s="18"/>
      <c r="C46" s="18"/>
      <c r="D46" s="18"/>
      <c r="E46" s="18"/>
      <c r="F46" s="18"/>
      <c r="G46" s="18"/>
      <c r="H46" s="18"/>
      <c r="I46" s="18"/>
      <c r="J46" s="18"/>
      <c r="K46" s="18"/>
      <c r="L46" s="18"/>
      <c r="M46" s="18"/>
      <c r="N46" s="18"/>
    </row>
    <row r="47" spans="2:14" x14ac:dyDescent="0.15">
      <c r="B47" s="18"/>
      <c r="C47" s="18"/>
      <c r="D47" s="18"/>
      <c r="E47" s="18"/>
      <c r="F47" s="18"/>
      <c r="G47" s="18"/>
      <c r="H47" s="18"/>
      <c r="I47" s="18"/>
      <c r="J47" s="18"/>
      <c r="K47" s="18"/>
      <c r="L47" s="18"/>
      <c r="M47" s="18"/>
      <c r="N47" s="18"/>
    </row>
    <row r="48" spans="2:14" x14ac:dyDescent="0.15">
      <c r="B48" s="18"/>
      <c r="C48" s="18"/>
      <c r="D48" s="18"/>
      <c r="E48" s="18"/>
      <c r="F48" s="18"/>
      <c r="G48" s="18"/>
      <c r="H48" s="18"/>
      <c r="I48" s="18"/>
      <c r="J48" s="18"/>
      <c r="K48" s="18"/>
      <c r="L48" s="18"/>
      <c r="M48" s="18"/>
      <c r="N48" s="18"/>
    </row>
    <row r="49" s="18" customFormat="1" x14ac:dyDescent="0.15"/>
    <row r="50" s="18" customFormat="1" x14ac:dyDescent="0.15"/>
    <row r="51" s="18" customFormat="1" x14ac:dyDescent="0.15"/>
    <row r="52" s="18" customFormat="1" x14ac:dyDescent="0.15"/>
    <row r="53" s="18" customFormat="1" x14ac:dyDescent="0.15"/>
    <row r="54" s="18" customFormat="1" x14ac:dyDescent="0.15"/>
    <row r="55" s="18" customFormat="1" x14ac:dyDescent="0.15"/>
    <row r="56" s="18" customFormat="1" x14ac:dyDescent="0.15"/>
    <row r="57" s="18" customFormat="1" x14ac:dyDescent="0.15"/>
    <row r="58" s="18" customFormat="1" x14ac:dyDescent="0.15"/>
    <row r="59" s="18" customFormat="1" x14ac:dyDescent="0.15"/>
    <row r="60" s="18" customFormat="1" x14ac:dyDescent="0.15"/>
    <row r="61" s="18" customFormat="1" x14ac:dyDescent="0.15"/>
    <row r="62" s="18" customFormat="1" x14ac:dyDescent="0.15"/>
    <row r="63" s="18" customFormat="1" x14ac:dyDescent="0.15"/>
    <row r="64" s="18" customFormat="1" x14ac:dyDescent="0.15"/>
    <row r="65" s="18" customFormat="1" x14ac:dyDescent="0.15"/>
    <row r="66" s="18" customFormat="1" x14ac:dyDescent="0.15"/>
    <row r="67" s="18" customFormat="1" x14ac:dyDescent="0.15"/>
    <row r="68" s="18" customFormat="1" x14ac:dyDescent="0.15"/>
    <row r="69" s="18" customFormat="1" x14ac:dyDescent="0.15"/>
    <row r="70" s="18" customFormat="1" x14ac:dyDescent="0.15"/>
    <row r="71" s="18" customFormat="1" x14ac:dyDescent="0.15"/>
    <row r="72" s="18" customFormat="1" x14ac:dyDescent="0.15"/>
    <row r="73" s="18" customFormat="1" x14ac:dyDescent="0.15"/>
    <row r="74" s="18" customFormat="1" x14ac:dyDescent="0.15"/>
    <row r="75" s="18" customFormat="1" x14ac:dyDescent="0.15"/>
    <row r="76" s="18" customFormat="1" x14ac:dyDescent="0.15"/>
    <row r="77" s="18" customFormat="1" x14ac:dyDescent="0.15"/>
    <row r="78" s="18" customFormat="1" x14ac:dyDescent="0.15"/>
    <row r="79" s="18" customFormat="1" x14ac:dyDescent="0.15"/>
    <row r="80" s="18" customFormat="1" x14ac:dyDescent="0.15"/>
    <row r="81" s="18" customFormat="1" x14ac:dyDescent="0.15"/>
    <row r="82" s="18" customFormat="1" x14ac:dyDescent="0.15"/>
    <row r="83" s="18" customFormat="1" x14ac:dyDescent="0.15"/>
    <row r="84" s="18" customFormat="1" x14ac:dyDescent="0.15"/>
    <row r="85" s="18" customFormat="1" x14ac:dyDescent="0.15"/>
    <row r="86" s="18" customFormat="1" x14ac:dyDescent="0.15"/>
    <row r="87" s="18" customFormat="1" x14ac:dyDescent="0.15"/>
    <row r="88" s="18" customFormat="1" x14ac:dyDescent="0.15"/>
    <row r="89" s="18" customFormat="1" x14ac:dyDescent="0.15"/>
    <row r="90" s="18" customFormat="1" x14ac:dyDescent="0.15"/>
    <row r="91" s="18" customFormat="1" x14ac:dyDescent="0.15"/>
    <row r="92" s="18" customFormat="1" x14ac:dyDescent="0.15"/>
    <row r="93" s="18" customFormat="1" x14ac:dyDescent="0.15"/>
    <row r="94" s="18" customFormat="1" x14ac:dyDescent="0.15"/>
    <row r="95" s="18" customFormat="1" x14ac:dyDescent="0.15"/>
    <row r="96" s="18" customFormat="1" x14ac:dyDescent="0.15"/>
    <row r="97" s="18" customFormat="1" x14ac:dyDescent="0.15"/>
    <row r="98" s="18" customFormat="1" x14ac:dyDescent="0.15"/>
    <row r="99" s="18" customFormat="1" x14ac:dyDescent="0.15"/>
    <row r="100" s="18" customFormat="1" x14ac:dyDescent="0.15"/>
    <row r="101" s="18" customFormat="1" x14ac:dyDescent="0.15"/>
    <row r="102" s="18" customFormat="1" x14ac:dyDescent="0.15"/>
    <row r="103" s="18" customFormat="1" x14ac:dyDescent="0.15"/>
    <row r="104" s="18" customFormat="1" x14ac:dyDescent="0.15"/>
    <row r="105" s="18" customFormat="1" x14ac:dyDescent="0.15"/>
    <row r="106" s="18" customFormat="1" x14ac:dyDescent="0.15"/>
    <row r="107" s="18" customFormat="1" x14ac:dyDescent="0.15"/>
    <row r="108" s="18" customFormat="1" x14ac:dyDescent="0.15"/>
    <row r="109" s="18" customFormat="1" x14ac:dyDescent="0.15"/>
    <row r="110" s="18" customFormat="1" x14ac:dyDescent="0.15"/>
    <row r="111" s="18" customFormat="1" x14ac:dyDescent="0.15"/>
    <row r="112" s="18" customFormat="1" x14ac:dyDescent="0.15"/>
    <row r="113" s="18" customFormat="1" x14ac:dyDescent="0.15"/>
    <row r="114" s="18" customFormat="1" x14ac:dyDescent="0.15"/>
    <row r="115" s="18" customFormat="1" x14ac:dyDescent="0.15"/>
    <row r="116" s="18" customFormat="1" x14ac:dyDescent="0.15"/>
    <row r="117" s="18" customFormat="1" x14ac:dyDescent="0.15"/>
    <row r="118" s="18" customFormat="1" x14ac:dyDescent="0.15"/>
    <row r="119" s="18" customFormat="1" x14ac:dyDescent="0.15"/>
    <row r="120" s="18" customFormat="1" x14ac:dyDescent="0.15"/>
    <row r="121" s="18" customFormat="1" x14ac:dyDescent="0.15"/>
    <row r="122" s="18" customFormat="1" x14ac:dyDescent="0.15"/>
    <row r="123" s="18" customFormat="1" x14ac:dyDescent="0.15"/>
    <row r="124" s="18" customFormat="1" x14ac:dyDescent="0.15"/>
    <row r="125" s="18" customFormat="1" x14ac:dyDescent="0.15"/>
    <row r="126" s="18" customFormat="1" x14ac:dyDescent="0.15"/>
    <row r="127" s="18" customFormat="1" x14ac:dyDescent="0.15"/>
    <row r="128" s="18" customFormat="1" x14ac:dyDescent="0.15"/>
    <row r="129" s="18" customFormat="1" x14ac:dyDescent="0.15"/>
    <row r="130" s="18" customFormat="1" x14ac:dyDescent="0.15"/>
    <row r="131" s="18" customFormat="1" x14ac:dyDescent="0.15"/>
    <row r="132" s="18" customFormat="1" x14ac:dyDescent="0.15"/>
    <row r="133" s="18" customFormat="1" x14ac:dyDescent="0.15"/>
    <row r="134" s="18" customFormat="1" x14ac:dyDescent="0.15"/>
    <row r="135" s="18" customFormat="1" x14ac:dyDescent="0.15"/>
    <row r="136" s="18" customFormat="1" x14ac:dyDescent="0.15"/>
    <row r="137" s="18" customFormat="1" x14ac:dyDescent="0.15"/>
    <row r="138" s="18" customFormat="1" x14ac:dyDescent="0.15"/>
    <row r="139" s="18" customFormat="1" x14ac:dyDescent="0.15"/>
    <row r="140" s="18" customFormat="1" x14ac:dyDescent="0.15"/>
    <row r="141" s="18" customFormat="1" x14ac:dyDescent="0.15"/>
    <row r="142" s="18" customFormat="1" x14ac:dyDescent="0.15"/>
    <row r="143" s="18" customFormat="1" x14ac:dyDescent="0.15"/>
    <row r="144" s="18" customFormat="1" x14ac:dyDescent="0.15"/>
    <row r="145" s="18" customFormat="1" x14ac:dyDescent="0.15"/>
    <row r="146" s="18" customFormat="1" x14ac:dyDescent="0.15"/>
    <row r="147" s="18" customFormat="1" x14ac:dyDescent="0.15"/>
    <row r="148" s="18" customFormat="1" x14ac:dyDescent="0.15"/>
    <row r="149" s="18" customFormat="1" x14ac:dyDescent="0.15"/>
    <row r="150" s="18" customFormat="1" x14ac:dyDescent="0.15"/>
    <row r="151" s="18" customFormat="1" x14ac:dyDescent="0.15"/>
    <row r="152" s="18" customFormat="1" x14ac:dyDescent="0.15"/>
    <row r="153" s="18" customFormat="1" x14ac:dyDescent="0.15"/>
    <row r="154" s="18" customFormat="1" x14ac:dyDescent="0.15"/>
    <row r="155" s="18" customFormat="1" x14ac:dyDescent="0.15"/>
    <row r="156" s="18" customFormat="1" x14ac:dyDescent="0.15"/>
    <row r="157" s="18" customFormat="1" x14ac:dyDescent="0.15"/>
    <row r="158" s="18" customFormat="1" x14ac:dyDescent="0.15"/>
    <row r="159" s="18" customFormat="1" x14ac:dyDescent="0.15"/>
    <row r="160" s="18" customFormat="1" x14ac:dyDescent="0.15"/>
    <row r="161" s="18" customFormat="1" x14ac:dyDescent="0.15"/>
    <row r="162" s="18" customFormat="1" x14ac:dyDescent="0.15"/>
    <row r="163" s="18" customFormat="1" x14ac:dyDescent="0.15"/>
    <row r="164" s="18" customFormat="1" x14ac:dyDescent="0.15"/>
    <row r="165" s="18" customFormat="1" x14ac:dyDescent="0.15"/>
    <row r="166" s="18" customFormat="1" x14ac:dyDescent="0.15"/>
    <row r="167" s="18" customFormat="1" x14ac:dyDescent="0.15"/>
    <row r="168" s="18" customFormat="1" x14ac:dyDescent="0.15"/>
    <row r="169" s="18" customFormat="1" x14ac:dyDescent="0.15"/>
    <row r="170" s="18" customFormat="1" x14ac:dyDescent="0.15"/>
    <row r="171" s="18" customFormat="1" x14ac:dyDescent="0.15"/>
    <row r="172" s="18" customFormat="1" x14ac:dyDescent="0.15"/>
    <row r="173" s="18" customFormat="1" x14ac:dyDescent="0.15"/>
    <row r="174" s="18" customFormat="1" x14ac:dyDescent="0.15"/>
    <row r="175" s="18" customFormat="1" x14ac:dyDescent="0.15"/>
    <row r="176" s="18" customFormat="1" x14ac:dyDescent="0.15"/>
    <row r="177" s="18" customFormat="1" x14ac:dyDescent="0.15"/>
    <row r="178" s="18" customFormat="1" x14ac:dyDescent="0.15"/>
    <row r="179" s="18" customFormat="1" x14ac:dyDescent="0.15"/>
    <row r="180" s="18" customFormat="1" x14ac:dyDescent="0.15"/>
    <row r="181" s="18" customFormat="1" x14ac:dyDescent="0.15"/>
    <row r="182" s="18" customFormat="1" x14ac:dyDescent="0.15"/>
    <row r="183" s="18" customFormat="1" x14ac:dyDescent="0.15"/>
    <row r="184" s="18" customFormat="1" x14ac:dyDescent="0.15"/>
    <row r="185" s="18" customFormat="1" x14ac:dyDescent="0.15"/>
    <row r="186" s="18" customFormat="1" x14ac:dyDescent="0.15"/>
    <row r="187" s="18" customFormat="1" x14ac:dyDescent="0.15"/>
    <row r="188" s="18" customFormat="1" x14ac:dyDescent="0.15"/>
    <row r="189" s="18" customFormat="1" x14ac:dyDescent="0.15"/>
    <row r="190" s="18" customFormat="1" x14ac:dyDescent="0.15"/>
    <row r="191" s="18" customFormat="1" x14ac:dyDescent="0.15"/>
    <row r="192" s="18" customFormat="1" x14ac:dyDescent="0.15"/>
    <row r="193" s="18" customFormat="1" x14ac:dyDescent="0.15"/>
    <row r="194" s="18" customFormat="1" x14ac:dyDescent="0.15"/>
    <row r="195" s="18" customFormat="1" x14ac:dyDescent="0.15"/>
    <row r="196" s="18" customFormat="1" x14ac:dyDescent="0.15"/>
    <row r="197" s="18" customFormat="1" x14ac:dyDescent="0.15"/>
    <row r="198" s="18" customFormat="1" x14ac:dyDescent="0.15"/>
    <row r="199" s="18" customFormat="1" x14ac:dyDescent="0.15"/>
    <row r="200" s="18" customFormat="1" x14ac:dyDescent="0.15"/>
    <row r="201" s="18" customFormat="1" x14ac:dyDescent="0.15"/>
    <row r="202" s="18" customFormat="1" x14ac:dyDescent="0.15"/>
    <row r="203" s="18" customFormat="1" x14ac:dyDescent="0.15"/>
    <row r="204" s="18" customFormat="1" x14ac:dyDescent="0.15"/>
    <row r="205" s="18" customFormat="1" x14ac:dyDescent="0.15"/>
    <row r="206" s="18" customFormat="1" x14ac:dyDescent="0.15"/>
    <row r="207" s="18" customFormat="1" x14ac:dyDescent="0.15"/>
    <row r="208" s="18" customFormat="1" x14ac:dyDescent="0.15"/>
    <row r="209" s="18" customFormat="1" x14ac:dyDescent="0.15"/>
    <row r="210" s="18" customFormat="1" x14ac:dyDescent="0.15"/>
    <row r="211" s="18" customFormat="1" x14ac:dyDescent="0.15"/>
    <row r="212" s="18" customFormat="1" x14ac:dyDescent="0.15"/>
    <row r="213" s="18" customFormat="1" x14ac:dyDescent="0.15"/>
    <row r="214" s="18" customFormat="1" x14ac:dyDescent="0.15"/>
    <row r="215" s="18" customFormat="1" x14ac:dyDescent="0.15"/>
    <row r="216" s="18" customFormat="1" x14ac:dyDescent="0.15"/>
    <row r="217" s="18" customFormat="1" x14ac:dyDescent="0.15"/>
    <row r="218" s="18" customFormat="1" x14ac:dyDescent="0.15"/>
    <row r="219" s="18" customFormat="1" x14ac:dyDescent="0.15"/>
    <row r="220" s="18" customFormat="1" x14ac:dyDescent="0.15"/>
    <row r="221" s="18" customFormat="1" x14ac:dyDescent="0.15"/>
    <row r="222" s="18" customFormat="1" x14ac:dyDescent="0.15"/>
    <row r="223" s="18" customFormat="1" x14ac:dyDescent="0.15"/>
    <row r="224" s="18" customFormat="1" x14ac:dyDescent="0.15"/>
    <row r="225" s="18" customFormat="1" x14ac:dyDescent="0.15"/>
    <row r="226" s="18" customFormat="1" x14ac:dyDescent="0.15"/>
    <row r="227" s="18" customFormat="1" x14ac:dyDescent="0.15"/>
    <row r="228" s="18" customFormat="1" x14ac:dyDescent="0.15"/>
    <row r="229" s="18" customFormat="1" x14ac:dyDescent="0.15"/>
    <row r="230" s="18" customFormat="1" x14ac:dyDescent="0.15"/>
    <row r="231" s="18" customFormat="1" x14ac:dyDescent="0.15"/>
    <row r="232" s="18" customFormat="1" x14ac:dyDescent="0.15"/>
    <row r="233" s="18" customFormat="1" x14ac:dyDescent="0.15"/>
    <row r="234" s="18" customFormat="1" x14ac:dyDescent="0.15"/>
    <row r="235" s="18" customFormat="1" x14ac:dyDescent="0.15"/>
    <row r="236" s="18" customFormat="1" x14ac:dyDescent="0.15"/>
    <row r="237" s="18" customFormat="1" x14ac:dyDescent="0.15"/>
    <row r="238" s="18" customFormat="1" x14ac:dyDescent="0.15"/>
    <row r="239" s="18" customFormat="1" x14ac:dyDescent="0.15"/>
    <row r="240" s="18" customFormat="1" x14ac:dyDescent="0.15"/>
    <row r="241" s="18" customFormat="1" x14ac:dyDescent="0.15"/>
    <row r="242" s="18" customFormat="1" x14ac:dyDescent="0.15"/>
    <row r="243" s="18" customFormat="1" x14ac:dyDescent="0.15"/>
    <row r="244" s="18" customFormat="1" x14ac:dyDescent="0.15"/>
    <row r="245" s="18" customFormat="1" x14ac:dyDescent="0.15"/>
    <row r="246" s="18" customFormat="1" x14ac:dyDescent="0.15"/>
    <row r="247" s="18" customFormat="1" x14ac:dyDescent="0.15"/>
    <row r="248" s="18" customFormat="1" x14ac:dyDescent="0.15"/>
    <row r="249" s="18" customFormat="1" x14ac:dyDescent="0.15"/>
    <row r="250" s="18" customFormat="1" x14ac:dyDescent="0.15"/>
    <row r="251" s="18" customFormat="1" x14ac:dyDescent="0.15"/>
    <row r="252" s="18" customFormat="1" x14ac:dyDescent="0.15"/>
    <row r="253" s="18" customFormat="1" x14ac:dyDescent="0.15"/>
    <row r="254" s="18" customFormat="1" x14ac:dyDescent="0.15"/>
    <row r="255" s="18" customFormat="1" x14ac:dyDescent="0.15"/>
    <row r="256" s="18" customFormat="1" x14ac:dyDescent="0.15"/>
    <row r="257" s="18" customFormat="1" x14ac:dyDescent="0.15"/>
    <row r="258" s="18" customFormat="1" x14ac:dyDescent="0.15"/>
    <row r="259" s="18" customFormat="1" x14ac:dyDescent="0.15"/>
    <row r="260" s="18" customFormat="1" x14ac:dyDescent="0.15"/>
    <row r="261" s="18" customFormat="1" x14ac:dyDescent="0.15"/>
    <row r="262" s="18" customFormat="1" x14ac:dyDescent="0.15"/>
    <row r="263" s="18" customFormat="1" x14ac:dyDescent="0.15"/>
    <row r="264" s="18" customFormat="1" x14ac:dyDescent="0.15"/>
    <row r="265" s="18" customFormat="1" x14ac:dyDescent="0.15"/>
    <row r="266" s="18" customFormat="1" x14ac:dyDescent="0.15"/>
    <row r="267" s="18" customFormat="1" x14ac:dyDescent="0.15"/>
    <row r="268" s="18" customFormat="1" x14ac:dyDescent="0.15"/>
    <row r="269" s="18" customFormat="1" x14ac:dyDescent="0.15"/>
    <row r="270" s="18" customFormat="1" x14ac:dyDescent="0.15"/>
    <row r="271" s="18" customFormat="1" x14ac:dyDescent="0.15"/>
    <row r="272" s="18" customFormat="1" x14ac:dyDescent="0.15"/>
    <row r="273" s="18" customFormat="1" x14ac:dyDescent="0.15"/>
    <row r="274" s="18" customFormat="1" x14ac:dyDescent="0.15"/>
    <row r="275" s="18" customFormat="1" x14ac:dyDescent="0.15"/>
    <row r="276" s="18" customFormat="1" x14ac:dyDescent="0.15"/>
    <row r="277" s="18" customFormat="1" x14ac:dyDescent="0.15"/>
    <row r="278" s="18" customFormat="1" x14ac:dyDescent="0.15"/>
    <row r="279" s="18" customFormat="1" x14ac:dyDescent="0.15"/>
    <row r="280" s="18" customFormat="1" x14ac:dyDescent="0.15"/>
    <row r="281" s="18" customFormat="1" x14ac:dyDescent="0.15"/>
    <row r="282" s="18" customFormat="1" x14ac:dyDescent="0.15"/>
    <row r="283" s="18" customFormat="1" x14ac:dyDescent="0.15"/>
    <row r="284" s="18" customFormat="1" x14ac:dyDescent="0.15"/>
    <row r="285" s="18" customFormat="1" x14ac:dyDescent="0.15"/>
    <row r="286" s="18" customFormat="1" x14ac:dyDescent="0.15"/>
    <row r="287" s="18" customFormat="1" x14ac:dyDescent="0.15"/>
    <row r="288" s="18" customFormat="1" x14ac:dyDescent="0.15"/>
    <row r="289" s="18" customFormat="1" x14ac:dyDescent="0.15"/>
    <row r="290" s="18" customFormat="1" x14ac:dyDescent="0.15"/>
    <row r="291" s="18" customFormat="1" x14ac:dyDescent="0.15"/>
    <row r="292" s="18" customFormat="1" x14ac:dyDescent="0.15"/>
    <row r="293" s="18" customFormat="1" x14ac:dyDescent="0.15"/>
    <row r="294" s="18" customFormat="1" x14ac:dyDescent="0.15"/>
    <row r="295" s="18" customFormat="1" x14ac:dyDescent="0.15"/>
    <row r="296" s="18" customFormat="1" x14ac:dyDescent="0.15"/>
    <row r="297" s="18" customFormat="1" x14ac:dyDescent="0.15"/>
    <row r="298" s="18" customFormat="1" x14ac:dyDescent="0.15"/>
    <row r="299" s="18" customFormat="1" x14ac:dyDescent="0.15"/>
    <row r="300" s="18" customFormat="1" x14ac:dyDescent="0.15"/>
    <row r="301" s="18" customFormat="1" x14ac:dyDescent="0.15"/>
    <row r="302" s="18" customFormat="1" x14ac:dyDescent="0.15"/>
    <row r="303" s="18" customFormat="1" x14ac:dyDescent="0.15"/>
    <row r="304" s="18" customFormat="1" x14ac:dyDescent="0.15"/>
    <row r="305" s="18" customFormat="1" x14ac:dyDescent="0.15"/>
    <row r="306" s="18" customFormat="1" x14ac:dyDescent="0.15"/>
    <row r="307" s="18" customFormat="1" x14ac:dyDescent="0.15"/>
    <row r="308" s="18" customFormat="1" x14ac:dyDescent="0.15"/>
    <row r="309" s="18" customFormat="1" x14ac:dyDescent="0.15"/>
    <row r="310" s="18" customFormat="1" x14ac:dyDescent="0.15"/>
    <row r="311" s="18" customFormat="1" x14ac:dyDescent="0.15"/>
    <row r="312" s="18" customFormat="1" x14ac:dyDescent="0.15"/>
    <row r="313" s="18" customFormat="1" x14ac:dyDescent="0.15"/>
    <row r="314" s="18" customFormat="1" x14ac:dyDescent="0.15"/>
    <row r="315" s="18" customFormat="1" x14ac:dyDescent="0.15"/>
    <row r="316" s="18" customFormat="1" x14ac:dyDescent="0.15"/>
    <row r="317" s="18" customFormat="1" x14ac:dyDescent="0.15"/>
    <row r="318" s="18" customFormat="1" x14ac:dyDescent="0.15"/>
    <row r="319" s="18" customFormat="1" x14ac:dyDescent="0.15"/>
    <row r="320" s="18" customFormat="1" x14ac:dyDescent="0.15"/>
    <row r="321" s="18" customFormat="1" x14ac:dyDescent="0.15"/>
    <row r="322" s="18" customFormat="1" x14ac:dyDescent="0.15"/>
    <row r="323" s="18" customFormat="1" x14ac:dyDescent="0.15"/>
    <row r="324" s="18" customFormat="1" x14ac:dyDescent="0.15"/>
    <row r="325" s="18" customFormat="1" x14ac:dyDescent="0.15"/>
    <row r="326" s="18" customFormat="1" x14ac:dyDescent="0.15"/>
    <row r="327" s="18" customFormat="1" x14ac:dyDescent="0.15"/>
    <row r="328" s="18" customFormat="1" x14ac:dyDescent="0.15"/>
    <row r="329" s="18" customFormat="1" x14ac:dyDescent="0.15"/>
    <row r="330" s="18" customFormat="1" x14ac:dyDescent="0.15"/>
    <row r="331" s="18" customFormat="1" x14ac:dyDescent="0.15"/>
    <row r="332" s="18" customFormat="1" x14ac:dyDescent="0.15"/>
    <row r="333" s="18" customFormat="1" x14ac:dyDescent="0.15"/>
    <row r="334" s="18" customFormat="1" x14ac:dyDescent="0.15"/>
    <row r="335" s="18" customFormat="1" x14ac:dyDescent="0.15"/>
    <row r="336" s="18" customFormat="1" x14ac:dyDescent="0.15"/>
    <row r="337" s="18" customFormat="1" x14ac:dyDescent="0.15"/>
    <row r="338" s="18" customFormat="1" x14ac:dyDescent="0.15"/>
    <row r="339" s="18" customFormat="1" x14ac:dyDescent="0.15"/>
    <row r="340" s="18" customFormat="1" x14ac:dyDescent="0.15"/>
    <row r="341" s="18" customFormat="1" x14ac:dyDescent="0.15"/>
    <row r="342" s="18" customFormat="1" x14ac:dyDescent="0.15"/>
    <row r="343" s="18" customFormat="1" x14ac:dyDescent="0.15"/>
    <row r="344" s="18" customFormat="1" x14ac:dyDescent="0.15"/>
    <row r="345" s="18" customFormat="1" x14ac:dyDescent="0.15"/>
    <row r="346" s="18" customFormat="1" x14ac:dyDescent="0.15"/>
    <row r="347" s="18" customFormat="1" x14ac:dyDescent="0.15"/>
    <row r="348" s="18" customFormat="1" x14ac:dyDescent="0.15"/>
    <row r="349" s="18" customFormat="1" x14ac:dyDescent="0.15"/>
    <row r="350" s="18" customFormat="1" x14ac:dyDescent="0.15"/>
    <row r="351" s="18" customFormat="1" x14ac:dyDescent="0.15"/>
    <row r="352" s="18" customFormat="1" x14ac:dyDescent="0.15"/>
    <row r="353" s="18" customFormat="1" x14ac:dyDescent="0.15"/>
    <row r="354" s="18" customFormat="1" x14ac:dyDescent="0.15"/>
    <row r="355" s="18" customFormat="1" x14ac:dyDescent="0.15"/>
    <row r="356" s="18" customFormat="1" x14ac:dyDescent="0.15"/>
    <row r="357" s="18" customFormat="1" x14ac:dyDescent="0.15"/>
    <row r="358" s="18" customFormat="1" x14ac:dyDescent="0.15"/>
    <row r="359" s="18" customFormat="1" x14ac:dyDescent="0.15"/>
    <row r="360" s="18" customFormat="1" x14ac:dyDescent="0.15"/>
    <row r="361" s="18" customFormat="1" x14ac:dyDescent="0.15"/>
    <row r="362" s="18" customFormat="1" x14ac:dyDescent="0.15"/>
    <row r="363" s="18" customFormat="1" x14ac:dyDescent="0.15"/>
    <row r="364" s="18" customFormat="1" x14ac:dyDescent="0.15"/>
    <row r="365" s="18" customFormat="1" x14ac:dyDescent="0.15"/>
    <row r="366" s="18" customFormat="1" x14ac:dyDescent="0.15"/>
    <row r="367" s="18" customFormat="1" x14ac:dyDescent="0.15"/>
    <row r="368" s="18" customFormat="1" x14ac:dyDescent="0.15"/>
    <row r="369" s="18" customFormat="1" x14ac:dyDescent="0.15"/>
    <row r="370" s="18" customFormat="1" x14ac:dyDescent="0.15"/>
    <row r="371" s="18" customFormat="1" x14ac:dyDescent="0.15"/>
    <row r="372" s="18" customFormat="1" x14ac:dyDescent="0.15"/>
    <row r="373" s="18" customFormat="1" x14ac:dyDescent="0.15"/>
    <row r="374" s="18" customFormat="1" x14ac:dyDescent="0.15"/>
    <row r="375" s="18" customFormat="1" x14ac:dyDescent="0.15"/>
    <row r="376" s="18" customFormat="1" x14ac:dyDescent="0.15"/>
    <row r="377" s="18" customFormat="1" x14ac:dyDescent="0.15"/>
    <row r="378" s="18" customFormat="1" x14ac:dyDescent="0.15"/>
    <row r="379" s="18" customFormat="1" x14ac:dyDescent="0.15"/>
    <row r="380" s="18" customFormat="1" x14ac:dyDescent="0.15"/>
    <row r="381" s="18" customFormat="1" x14ac:dyDescent="0.15"/>
    <row r="382" s="18" customFormat="1" x14ac:dyDescent="0.15"/>
    <row r="383" s="18" customFormat="1" x14ac:dyDescent="0.15"/>
    <row r="384" s="18" customFormat="1" x14ac:dyDescent="0.15"/>
    <row r="385" spans="1:71" s="18" customFormat="1" x14ac:dyDescent="0.15"/>
    <row r="386" spans="1:71" s="87" customFormat="1" x14ac:dyDescent="0.15">
      <c r="A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row>
    <row r="387" spans="1:71" s="87" customFormat="1" x14ac:dyDescent="0.15">
      <c r="A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row>
    <row r="388" spans="1:71" s="87" customFormat="1" x14ac:dyDescent="0.15">
      <c r="A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row>
    <row r="389" spans="1:71" s="87" customFormat="1" x14ac:dyDescent="0.15">
      <c r="A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row>
    <row r="390" spans="1:71" s="87" customFormat="1" x14ac:dyDescent="0.15">
      <c r="A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row>
    <row r="391" spans="1:71" s="87" customFormat="1" x14ac:dyDescent="0.15">
      <c r="A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row>
    <row r="392" spans="1:71" s="87" customFormat="1" x14ac:dyDescent="0.15">
      <c r="A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row>
    <row r="393" spans="1:71" s="87" customFormat="1" x14ac:dyDescent="0.15">
      <c r="A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row>
    <row r="394" spans="1:71" s="87" customFormat="1" x14ac:dyDescent="0.15">
      <c r="A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row>
    <row r="395" spans="1:71" s="87" customFormat="1" x14ac:dyDescent="0.15">
      <c r="A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row>
    <row r="396" spans="1:71" s="87" customFormat="1" x14ac:dyDescent="0.15">
      <c r="A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row>
    <row r="397" spans="1:71" s="87" customFormat="1" x14ac:dyDescent="0.15">
      <c r="A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row>
    <row r="398" spans="1:71" s="87" customFormat="1" x14ac:dyDescent="0.15">
      <c r="A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row>
    <row r="399" spans="1:71" s="87" customFormat="1" x14ac:dyDescent="0.15">
      <c r="A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row>
    <row r="400" spans="1:71" s="87" customFormat="1" x14ac:dyDescent="0.15">
      <c r="A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row>
    <row r="401" spans="1:71" s="87" customFormat="1" x14ac:dyDescent="0.15">
      <c r="A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row>
    <row r="402" spans="1:71" s="87" customFormat="1" x14ac:dyDescent="0.15">
      <c r="A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row>
    <row r="403" spans="1:71" s="87" customFormat="1" x14ac:dyDescent="0.15">
      <c r="A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row>
    <row r="404" spans="1:71" s="87" customFormat="1" x14ac:dyDescent="0.15">
      <c r="A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row>
    <row r="405" spans="1:71" s="87" customFormat="1" x14ac:dyDescent="0.15">
      <c r="A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row>
    <row r="406" spans="1:71" s="87" customFormat="1" x14ac:dyDescent="0.15">
      <c r="A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row>
    <row r="407" spans="1:71" s="87" customFormat="1" x14ac:dyDescent="0.15">
      <c r="A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row>
    <row r="408" spans="1:71" s="87" customFormat="1" x14ac:dyDescent="0.15">
      <c r="A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row>
    <row r="409" spans="1:71" s="87" customFormat="1" x14ac:dyDescent="0.15">
      <c r="A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row>
    <row r="410" spans="1:71" s="87" customFormat="1" x14ac:dyDescent="0.15">
      <c r="A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row>
    <row r="411" spans="1:71" s="87" customFormat="1" x14ac:dyDescent="0.15">
      <c r="A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row>
    <row r="412" spans="1:71" s="87" customFormat="1" x14ac:dyDescent="0.15">
      <c r="A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row>
    <row r="413" spans="1:71" s="87" customFormat="1" x14ac:dyDescent="0.15">
      <c r="A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row>
    <row r="414" spans="1:71" s="87" customFormat="1" x14ac:dyDescent="0.15">
      <c r="A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row>
    <row r="415" spans="1:71" s="87" customFormat="1" x14ac:dyDescent="0.15">
      <c r="A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row>
    <row r="416" spans="1:71" s="87" customFormat="1" x14ac:dyDescent="0.15">
      <c r="A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row>
    <row r="417" spans="1:71" s="87" customFormat="1" x14ac:dyDescent="0.15">
      <c r="A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row>
    <row r="418" spans="1:71" s="87" customFormat="1" x14ac:dyDescent="0.15">
      <c r="A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row>
    <row r="419" spans="1:71" s="87" customFormat="1" x14ac:dyDescent="0.15">
      <c r="A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row>
    <row r="420" spans="1:71" s="87" customFormat="1" x14ac:dyDescent="0.15">
      <c r="A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row>
    <row r="421" spans="1:71" s="87" customFormat="1" x14ac:dyDescent="0.15">
      <c r="A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row>
    <row r="422" spans="1:71" s="87" customFormat="1" x14ac:dyDescent="0.15">
      <c r="A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row>
    <row r="423" spans="1:71" s="87" customFormat="1" x14ac:dyDescent="0.15">
      <c r="A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row>
    <row r="424" spans="1:71" s="87" customFormat="1" x14ac:dyDescent="0.15">
      <c r="A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row>
    <row r="425" spans="1:71" s="87" customFormat="1" x14ac:dyDescent="0.15">
      <c r="A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row>
    <row r="426" spans="1:71" s="87" customFormat="1" x14ac:dyDescent="0.15">
      <c r="A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row>
    <row r="427" spans="1:71" s="87" customFormat="1" x14ac:dyDescent="0.15">
      <c r="A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row>
    <row r="428" spans="1:71" s="87" customFormat="1" x14ac:dyDescent="0.15">
      <c r="A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row>
    <row r="429" spans="1:71" s="87" customFormat="1" x14ac:dyDescent="0.15">
      <c r="A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row>
    <row r="430" spans="1:71" s="87" customFormat="1" x14ac:dyDescent="0.15">
      <c r="A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row>
    <row r="431" spans="1:71" s="87" customFormat="1" x14ac:dyDescent="0.15">
      <c r="A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row>
    <row r="432" spans="1:71" s="87" customFormat="1" x14ac:dyDescent="0.15">
      <c r="A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row>
    <row r="433" spans="1:71" s="87" customFormat="1" x14ac:dyDescent="0.15">
      <c r="A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row>
    <row r="434" spans="1:71" s="87" customFormat="1" x14ac:dyDescent="0.15">
      <c r="A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row>
    <row r="435" spans="1:71" s="87" customFormat="1" x14ac:dyDescent="0.15">
      <c r="A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row>
    <row r="436" spans="1:71" s="87" customFormat="1" x14ac:dyDescent="0.15">
      <c r="A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row>
    <row r="437" spans="1:71" s="87" customFormat="1" x14ac:dyDescent="0.15">
      <c r="A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row>
    <row r="438" spans="1:71" s="87" customFormat="1" x14ac:dyDescent="0.15">
      <c r="A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row>
    <row r="439" spans="1:71" s="87" customFormat="1" x14ac:dyDescent="0.15">
      <c r="A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row>
    <row r="440" spans="1:71" s="87" customFormat="1" x14ac:dyDescent="0.15">
      <c r="A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row>
    <row r="441" spans="1:71" s="87" customFormat="1" x14ac:dyDescent="0.15">
      <c r="A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row>
    <row r="442" spans="1:71" s="87" customFormat="1" x14ac:dyDescent="0.15">
      <c r="A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row>
    <row r="443" spans="1:71" s="87" customFormat="1" x14ac:dyDescent="0.15">
      <c r="A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row>
    <row r="444" spans="1:71" s="87" customFormat="1" x14ac:dyDescent="0.15">
      <c r="A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row>
    <row r="445" spans="1:71" s="87" customFormat="1" x14ac:dyDescent="0.15">
      <c r="A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row>
    <row r="446" spans="1:71" s="87" customFormat="1" x14ac:dyDescent="0.15">
      <c r="A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row>
    <row r="447" spans="1:71" s="87" customFormat="1" x14ac:dyDescent="0.15">
      <c r="A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row>
    <row r="448" spans="1:71" s="87" customFormat="1" x14ac:dyDescent="0.15">
      <c r="A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row>
    <row r="449" spans="1:71" s="87" customFormat="1" x14ac:dyDescent="0.15">
      <c r="A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row>
    <row r="450" spans="1:71" s="87" customFormat="1" x14ac:dyDescent="0.15">
      <c r="A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row>
    <row r="451" spans="1:71" s="87" customFormat="1" x14ac:dyDescent="0.15">
      <c r="A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row>
    <row r="452" spans="1:71" s="87" customFormat="1" x14ac:dyDescent="0.15">
      <c r="A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row>
    <row r="453" spans="1:71" s="87" customFormat="1" x14ac:dyDescent="0.15">
      <c r="A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row>
    <row r="454" spans="1:71" s="87" customFormat="1" x14ac:dyDescent="0.15">
      <c r="A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row>
    <row r="455" spans="1:71" s="87" customFormat="1" x14ac:dyDescent="0.15">
      <c r="A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row>
    <row r="456" spans="1:71" s="87" customFormat="1" x14ac:dyDescent="0.15">
      <c r="A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row>
    <row r="457" spans="1:71" s="87" customFormat="1" x14ac:dyDescent="0.15">
      <c r="A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row>
    <row r="458" spans="1:71" s="87" customFormat="1" x14ac:dyDescent="0.15">
      <c r="A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row>
    <row r="459" spans="1:71" s="87" customFormat="1" x14ac:dyDescent="0.15">
      <c r="A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row>
    <row r="460" spans="1:71" s="87" customFormat="1" x14ac:dyDescent="0.15">
      <c r="A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row>
    <row r="461" spans="1:71" s="87" customFormat="1" x14ac:dyDescent="0.15">
      <c r="A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row>
    <row r="462" spans="1:71" s="87" customFormat="1" x14ac:dyDescent="0.15">
      <c r="A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row>
    <row r="463" spans="1:71" s="87" customFormat="1" x14ac:dyDescent="0.15">
      <c r="A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row>
    <row r="464" spans="1:71" s="87" customFormat="1" x14ac:dyDescent="0.15">
      <c r="A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row>
    <row r="465" spans="1:71" s="87" customFormat="1" x14ac:dyDescent="0.15">
      <c r="A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row>
    <row r="466" spans="1:71" s="87" customFormat="1" x14ac:dyDescent="0.15">
      <c r="A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row>
    <row r="467" spans="1:71" s="87" customFormat="1" x14ac:dyDescent="0.15">
      <c r="A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row>
    <row r="468" spans="1:71" s="87" customFormat="1" x14ac:dyDescent="0.15">
      <c r="A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row>
    <row r="469" spans="1:71" s="87" customFormat="1" x14ac:dyDescent="0.15">
      <c r="A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row>
    <row r="470" spans="1:71" s="87" customFormat="1" x14ac:dyDescent="0.15">
      <c r="A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row>
    <row r="471" spans="1:71" s="87" customFormat="1" x14ac:dyDescent="0.15">
      <c r="A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row>
    <row r="472" spans="1:71" s="87" customFormat="1" x14ac:dyDescent="0.15">
      <c r="A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row>
    <row r="473" spans="1:71" s="87" customFormat="1" x14ac:dyDescent="0.15">
      <c r="A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row>
    <row r="474" spans="1:71" s="87" customFormat="1" x14ac:dyDescent="0.15">
      <c r="A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row>
    <row r="475" spans="1:71" s="87" customFormat="1" x14ac:dyDescent="0.15">
      <c r="A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row>
    <row r="476" spans="1:71" s="87" customFormat="1" x14ac:dyDescent="0.15">
      <c r="A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row>
    <row r="477" spans="1:71" s="87" customFormat="1" x14ac:dyDescent="0.15">
      <c r="A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row>
    <row r="478" spans="1:71" s="87" customFormat="1" x14ac:dyDescent="0.15">
      <c r="A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row>
    <row r="479" spans="1:71" s="87" customFormat="1" x14ac:dyDescent="0.15">
      <c r="A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row>
    <row r="480" spans="1:71" s="87" customFormat="1" x14ac:dyDescent="0.15">
      <c r="A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row>
    <row r="481" spans="1:71" s="87" customFormat="1" x14ac:dyDescent="0.15">
      <c r="A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row>
    <row r="482" spans="1:71" s="87" customFormat="1" x14ac:dyDescent="0.15">
      <c r="A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row>
    <row r="483" spans="1:71" s="87" customFormat="1" x14ac:dyDescent="0.15">
      <c r="A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row>
    <row r="484" spans="1:71" s="87" customFormat="1" x14ac:dyDescent="0.15">
      <c r="A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row>
    <row r="485" spans="1:71" s="87" customFormat="1" x14ac:dyDescent="0.15">
      <c r="A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row>
    <row r="486" spans="1:71" s="87" customFormat="1" x14ac:dyDescent="0.15">
      <c r="A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row>
    <row r="487" spans="1:71" s="87" customFormat="1" x14ac:dyDescent="0.15">
      <c r="A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row>
    <row r="488" spans="1:71" s="87" customFormat="1" x14ac:dyDescent="0.15">
      <c r="A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row>
    <row r="489" spans="1:71" s="87" customFormat="1" x14ac:dyDescent="0.15">
      <c r="A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row>
    <row r="490" spans="1:71" s="87" customFormat="1" x14ac:dyDescent="0.15">
      <c r="A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row>
    <row r="491" spans="1:71" s="87" customFormat="1" x14ac:dyDescent="0.15">
      <c r="A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row>
    <row r="492" spans="1:71" s="87" customFormat="1" x14ac:dyDescent="0.15">
      <c r="A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row>
    <row r="493" spans="1:71" s="87" customFormat="1" x14ac:dyDescent="0.15">
      <c r="A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row>
    <row r="494" spans="1:71" s="87" customFormat="1" x14ac:dyDescent="0.15">
      <c r="A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row>
    <row r="495" spans="1:71" s="87" customFormat="1" x14ac:dyDescent="0.15">
      <c r="A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row>
    <row r="496" spans="1:71" s="87" customFormat="1" x14ac:dyDescent="0.15">
      <c r="A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row>
    <row r="497" spans="1:71" s="87" customFormat="1" x14ac:dyDescent="0.15">
      <c r="A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row>
    <row r="498" spans="1:71" s="87" customFormat="1" x14ac:dyDescent="0.15">
      <c r="A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row>
    <row r="499" spans="1:71" s="87" customFormat="1" x14ac:dyDescent="0.15">
      <c r="A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row>
    <row r="500" spans="1:71" s="87" customFormat="1" x14ac:dyDescent="0.15">
      <c r="A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row>
    <row r="501" spans="1:71" s="87" customFormat="1" x14ac:dyDescent="0.15">
      <c r="A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row>
    <row r="502" spans="1:71" s="87" customFormat="1" x14ac:dyDescent="0.15">
      <c r="A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row>
    <row r="503" spans="1:71" s="87" customFormat="1" x14ac:dyDescent="0.15">
      <c r="A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row>
    <row r="504" spans="1:71" s="87" customFormat="1" x14ac:dyDescent="0.15">
      <c r="A504" s="18"/>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row>
    <row r="505" spans="1:71" s="87" customFormat="1" x14ac:dyDescent="0.15">
      <c r="A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row>
    <row r="506" spans="1:71" s="87" customFormat="1" x14ac:dyDescent="0.15">
      <c r="A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row>
    <row r="507" spans="1:71" s="87" customFormat="1" x14ac:dyDescent="0.15">
      <c r="A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row>
    <row r="508" spans="1:71" s="87" customFormat="1" x14ac:dyDescent="0.15">
      <c r="A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row>
    <row r="509" spans="1:71" s="87" customFormat="1" x14ac:dyDescent="0.15">
      <c r="A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row>
    <row r="510" spans="1:71" s="87" customFormat="1" x14ac:dyDescent="0.15">
      <c r="A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row>
    <row r="511" spans="1:71" s="87" customFormat="1" x14ac:dyDescent="0.15">
      <c r="A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row>
    <row r="512" spans="1:71" s="87" customFormat="1" x14ac:dyDescent="0.15">
      <c r="A512" s="18"/>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c r="BQ512" s="18"/>
      <c r="BR512" s="18"/>
      <c r="BS512" s="18"/>
    </row>
    <row r="513" spans="1:71" s="87" customFormat="1" x14ac:dyDescent="0.15">
      <c r="A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c r="BS513" s="18"/>
    </row>
    <row r="514" spans="1:71" s="87" customFormat="1" x14ac:dyDescent="0.15">
      <c r="A514" s="18"/>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c r="BP514" s="18"/>
      <c r="BQ514" s="18"/>
      <c r="BR514" s="18"/>
      <c r="BS514" s="18"/>
    </row>
    <row r="515" spans="1:71" s="87" customFormat="1" x14ac:dyDescent="0.15">
      <c r="A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row>
    <row r="516" spans="1:71" s="87" customFormat="1" x14ac:dyDescent="0.15">
      <c r="A516" s="18"/>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c r="BP516" s="18"/>
      <c r="BQ516" s="18"/>
      <c r="BR516" s="18"/>
      <c r="BS516" s="18"/>
    </row>
    <row r="517" spans="1:71" s="87" customFormat="1" x14ac:dyDescent="0.15">
      <c r="A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c r="BS517" s="18"/>
    </row>
    <row r="518" spans="1:71" s="87" customFormat="1" x14ac:dyDescent="0.15">
      <c r="A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row>
    <row r="519" spans="1:71" s="87" customFormat="1" x14ac:dyDescent="0.15">
      <c r="A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row>
    <row r="520" spans="1:71" s="87" customFormat="1" x14ac:dyDescent="0.15">
      <c r="A520" s="18"/>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row>
    <row r="521" spans="1:71" s="87" customFormat="1" x14ac:dyDescent="0.15">
      <c r="A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row>
    <row r="522" spans="1:71" s="87" customFormat="1" x14ac:dyDescent="0.15">
      <c r="A522" s="18"/>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c r="BP522" s="18"/>
      <c r="BQ522" s="18"/>
      <c r="BR522" s="18"/>
      <c r="BS522" s="18"/>
    </row>
    <row r="523" spans="1:71" s="87" customFormat="1" x14ac:dyDescent="0.15">
      <c r="A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c r="BS523" s="18"/>
    </row>
    <row r="524" spans="1:71" s="87" customFormat="1" x14ac:dyDescent="0.15">
      <c r="A524" s="18"/>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c r="BQ524" s="18"/>
      <c r="BR524" s="18"/>
      <c r="BS524" s="18"/>
    </row>
    <row r="525" spans="1:71" s="87" customFormat="1" x14ac:dyDescent="0.15">
      <c r="A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c r="BS525" s="18"/>
    </row>
    <row r="526" spans="1:71" s="87" customFormat="1" x14ac:dyDescent="0.15">
      <c r="A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c r="BQ526" s="18"/>
      <c r="BR526" s="18"/>
      <c r="BS526" s="18"/>
    </row>
    <row r="527" spans="1:71" s="87" customFormat="1" x14ac:dyDescent="0.15">
      <c r="A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row>
    <row r="528" spans="1:71" s="87" customFormat="1" x14ac:dyDescent="0.15">
      <c r="A528" s="18"/>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c r="BP528" s="18"/>
      <c r="BQ528" s="18"/>
      <c r="BR528" s="18"/>
      <c r="BS528" s="18"/>
    </row>
    <row r="529" spans="1:71" s="87" customFormat="1" x14ac:dyDescent="0.15">
      <c r="A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c r="BS529" s="18"/>
    </row>
    <row r="530" spans="1:71" s="87" customFormat="1" x14ac:dyDescent="0.15">
      <c r="A530" s="18"/>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c r="BP530" s="18"/>
      <c r="BQ530" s="18"/>
      <c r="BR530" s="18"/>
      <c r="BS530" s="18"/>
    </row>
    <row r="531" spans="1:71" s="87" customFormat="1" x14ac:dyDescent="0.15">
      <c r="A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c r="BS531" s="18"/>
    </row>
    <row r="532" spans="1:71" s="87" customFormat="1" x14ac:dyDescent="0.15">
      <c r="A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c r="BP532" s="18"/>
      <c r="BQ532" s="18"/>
      <c r="BR532" s="18"/>
      <c r="BS532" s="18"/>
    </row>
    <row r="533" spans="1:71" s="87" customFormat="1" x14ac:dyDescent="0.15">
      <c r="A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row>
    <row r="534" spans="1:71" s="87" customFormat="1" x14ac:dyDescent="0.15">
      <c r="A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c r="BQ534" s="18"/>
      <c r="BR534" s="18"/>
      <c r="BS534" s="18"/>
    </row>
    <row r="535" spans="1:71" s="87" customFormat="1" x14ac:dyDescent="0.15">
      <c r="A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c r="BS535" s="18"/>
    </row>
    <row r="536" spans="1:71" s="87" customFormat="1" x14ac:dyDescent="0.15">
      <c r="A536" s="18"/>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c r="BP536" s="18"/>
      <c r="BQ536" s="18"/>
      <c r="BR536" s="18"/>
      <c r="BS536" s="18"/>
    </row>
    <row r="537" spans="1:71" s="87" customFormat="1" x14ac:dyDescent="0.15">
      <c r="A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c r="BS537" s="18"/>
    </row>
    <row r="538" spans="1:71" s="87" customFormat="1" x14ac:dyDescent="0.15">
      <c r="A538" s="18"/>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c r="BP538" s="18"/>
      <c r="BQ538" s="18"/>
      <c r="BR538" s="18"/>
      <c r="BS538" s="18"/>
    </row>
    <row r="539" spans="1:71" s="87" customFormat="1" x14ac:dyDescent="0.15">
      <c r="A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row>
    <row r="540" spans="1:71" s="87" customFormat="1" x14ac:dyDescent="0.15">
      <c r="A540" s="18"/>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c r="BP540" s="18"/>
      <c r="BQ540" s="18"/>
      <c r="BR540" s="18"/>
      <c r="BS540" s="18"/>
    </row>
    <row r="541" spans="1:71" s="87" customFormat="1" x14ac:dyDescent="0.15">
      <c r="A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c r="BS541" s="18"/>
    </row>
    <row r="542" spans="1:71" s="87" customFormat="1" x14ac:dyDescent="0.15">
      <c r="A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c r="BQ542" s="18"/>
      <c r="BR542" s="18"/>
      <c r="BS542" s="18"/>
    </row>
    <row r="543" spans="1:71" s="87" customFormat="1" x14ac:dyDescent="0.15">
      <c r="A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c r="BS543" s="18"/>
    </row>
    <row r="544" spans="1:71" s="87" customFormat="1" x14ac:dyDescent="0.15">
      <c r="A544" s="18"/>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c r="BP544" s="18"/>
      <c r="BQ544" s="18"/>
      <c r="BR544" s="18"/>
      <c r="BS544" s="18"/>
    </row>
    <row r="545" spans="1:71" s="87" customFormat="1" x14ac:dyDescent="0.15">
      <c r="A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row>
    <row r="546" spans="1:71" s="87" customFormat="1" x14ac:dyDescent="0.15">
      <c r="A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c r="BQ546" s="18"/>
      <c r="BR546" s="18"/>
      <c r="BS546" s="18"/>
    </row>
    <row r="547" spans="1:71" s="87" customFormat="1" x14ac:dyDescent="0.15">
      <c r="A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c r="BS547" s="18"/>
    </row>
    <row r="548" spans="1:71" s="87" customFormat="1" x14ac:dyDescent="0.15">
      <c r="A548" s="18"/>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c r="BP548" s="18"/>
      <c r="BQ548" s="18"/>
      <c r="BR548" s="18"/>
      <c r="BS548" s="18"/>
    </row>
    <row r="549" spans="1:71" s="87" customFormat="1" x14ac:dyDescent="0.15">
      <c r="A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c r="BS549" s="18"/>
    </row>
    <row r="550" spans="1:71" s="87" customFormat="1" x14ac:dyDescent="0.15">
      <c r="A550" s="18"/>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c r="BP550" s="18"/>
      <c r="BQ550" s="18"/>
      <c r="BR550" s="18"/>
      <c r="BS550" s="18"/>
    </row>
    <row r="551" spans="1:71" s="87" customFormat="1" x14ac:dyDescent="0.15">
      <c r="A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row>
    <row r="552" spans="1:71" s="87" customFormat="1" x14ac:dyDescent="0.15">
      <c r="A552" s="18"/>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c r="BP552" s="18"/>
      <c r="BQ552" s="18"/>
      <c r="BR552" s="18"/>
      <c r="BS552" s="18"/>
    </row>
    <row r="553" spans="1:71" s="87" customFormat="1" x14ac:dyDescent="0.15">
      <c r="A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c r="BQ553" s="18"/>
      <c r="BR553" s="18"/>
      <c r="BS553" s="18"/>
    </row>
    <row r="554" spans="1:71" s="87" customFormat="1" x14ac:dyDescent="0.15">
      <c r="A554" s="18"/>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G554" s="18"/>
      <c r="BH554" s="18"/>
      <c r="BI554" s="18"/>
      <c r="BJ554" s="18"/>
      <c r="BK554" s="18"/>
      <c r="BL554" s="18"/>
      <c r="BM554" s="18"/>
      <c r="BN554" s="18"/>
      <c r="BO554" s="18"/>
      <c r="BP554" s="18"/>
      <c r="BQ554" s="18"/>
      <c r="BR554" s="18"/>
      <c r="BS554" s="18"/>
    </row>
    <row r="555" spans="1:71" s="87" customFormat="1" x14ac:dyDescent="0.15">
      <c r="A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c r="BQ555" s="18"/>
      <c r="BR555" s="18"/>
      <c r="BS555" s="18"/>
    </row>
    <row r="556" spans="1:71" s="87" customFormat="1" x14ac:dyDescent="0.15">
      <c r="A556" s="18"/>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c r="BP556" s="18"/>
      <c r="BQ556" s="18"/>
      <c r="BR556" s="18"/>
      <c r="BS556" s="18"/>
    </row>
    <row r="557" spans="1:71" s="87" customFormat="1" x14ac:dyDescent="0.15">
      <c r="A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row>
    <row r="558" spans="1:71" s="87" customFormat="1" x14ac:dyDescent="0.15">
      <c r="A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c r="BP558" s="18"/>
      <c r="BQ558" s="18"/>
      <c r="BR558" s="18"/>
      <c r="BS558" s="18"/>
    </row>
    <row r="559" spans="1:71" s="87" customFormat="1" x14ac:dyDescent="0.15">
      <c r="A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c r="BQ559" s="18"/>
      <c r="BR559" s="18"/>
      <c r="BS559" s="18"/>
    </row>
    <row r="560" spans="1:71" s="87" customFormat="1" x14ac:dyDescent="0.15">
      <c r="A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BG560" s="18"/>
      <c r="BH560" s="18"/>
      <c r="BI560" s="18"/>
      <c r="BJ560" s="18"/>
      <c r="BK560" s="18"/>
      <c r="BL560" s="18"/>
      <c r="BM560" s="18"/>
      <c r="BN560" s="18"/>
      <c r="BO560" s="18"/>
      <c r="BP560" s="18"/>
      <c r="BQ560" s="18"/>
      <c r="BR560" s="18"/>
      <c r="BS560" s="18"/>
    </row>
    <row r="561" spans="2:14" x14ac:dyDescent="0.15">
      <c r="B561" s="87"/>
      <c r="C561" s="87"/>
      <c r="D561" s="87"/>
      <c r="E561" s="87"/>
      <c r="F561" s="87"/>
      <c r="G561" s="87"/>
      <c r="H561" s="87"/>
      <c r="I561" s="87"/>
      <c r="J561" s="87"/>
      <c r="K561" s="87"/>
      <c r="L561" s="87"/>
      <c r="M561" s="87"/>
      <c r="N561" s="87"/>
    </row>
    <row r="562" spans="2:14" x14ac:dyDescent="0.15">
      <c r="B562" s="87"/>
      <c r="C562" s="87"/>
      <c r="D562" s="87"/>
      <c r="E562" s="87"/>
      <c r="F562" s="87"/>
      <c r="G562" s="87"/>
      <c r="H562" s="87"/>
      <c r="I562" s="87"/>
      <c r="J562" s="87"/>
      <c r="K562" s="87"/>
      <c r="L562" s="87"/>
      <c r="M562" s="87"/>
      <c r="N562" s="87"/>
    </row>
    <row r="563" spans="2:14" x14ac:dyDescent="0.15">
      <c r="B563" s="87"/>
      <c r="C563" s="87"/>
      <c r="D563" s="87"/>
      <c r="E563" s="87"/>
      <c r="F563" s="87"/>
      <c r="G563" s="87"/>
      <c r="H563" s="87"/>
      <c r="I563" s="87"/>
      <c r="J563" s="87"/>
      <c r="K563" s="87"/>
      <c r="L563" s="87"/>
      <c r="M563" s="87"/>
      <c r="N563" s="87"/>
    </row>
    <row r="564" spans="2:14" x14ac:dyDescent="0.15">
      <c r="B564" s="87"/>
      <c r="C564" s="87"/>
      <c r="D564" s="87"/>
      <c r="E564" s="87"/>
      <c r="F564" s="87"/>
      <c r="G564" s="87"/>
      <c r="H564" s="87"/>
      <c r="I564" s="87"/>
      <c r="J564" s="87"/>
      <c r="K564" s="87"/>
      <c r="L564" s="87"/>
      <c r="M564" s="87"/>
      <c r="N564" s="87"/>
    </row>
    <row r="565" spans="2:14" x14ac:dyDescent="0.15">
      <c r="B565" s="87"/>
      <c r="C565" s="87"/>
      <c r="D565" s="87"/>
      <c r="E565" s="87"/>
      <c r="F565" s="87"/>
      <c r="G565" s="87"/>
      <c r="H565" s="87"/>
      <c r="I565" s="87"/>
      <c r="J565" s="87"/>
      <c r="K565" s="87"/>
      <c r="L565" s="87"/>
      <c r="M565" s="87"/>
      <c r="N565" s="87"/>
    </row>
    <row r="566" spans="2:14" x14ac:dyDescent="0.15">
      <c r="B566" s="87"/>
      <c r="C566" s="87"/>
      <c r="D566" s="87"/>
      <c r="E566" s="87"/>
      <c r="F566" s="87"/>
      <c r="G566" s="87"/>
      <c r="H566" s="87"/>
      <c r="I566" s="87"/>
      <c r="J566" s="87"/>
      <c r="K566" s="87"/>
      <c r="L566" s="87"/>
      <c r="M566" s="87"/>
      <c r="N566" s="87"/>
    </row>
    <row r="567" spans="2:14" x14ac:dyDescent="0.15">
      <c r="B567" s="87"/>
      <c r="C567" s="87"/>
      <c r="D567" s="87"/>
      <c r="E567" s="87"/>
      <c r="F567" s="87"/>
      <c r="G567" s="87"/>
      <c r="H567" s="87"/>
      <c r="I567" s="87"/>
      <c r="J567" s="87"/>
      <c r="K567" s="87"/>
      <c r="L567" s="87"/>
      <c r="M567" s="87"/>
      <c r="N567" s="87"/>
    </row>
    <row r="568" spans="2:14" x14ac:dyDescent="0.15">
      <c r="B568" s="87"/>
      <c r="C568" s="87"/>
      <c r="D568" s="87"/>
      <c r="E568" s="87"/>
      <c r="F568" s="87"/>
      <c r="G568" s="87"/>
      <c r="H568" s="87"/>
      <c r="I568" s="87"/>
      <c r="J568" s="87"/>
      <c r="K568" s="87"/>
      <c r="L568" s="87"/>
      <c r="M568" s="87"/>
      <c r="N568" s="87"/>
    </row>
    <row r="569" spans="2:14" x14ac:dyDescent="0.15">
      <c r="B569" s="87"/>
      <c r="C569" s="87"/>
      <c r="D569" s="87"/>
      <c r="E569" s="87"/>
      <c r="F569" s="87"/>
      <c r="G569" s="87"/>
      <c r="H569" s="87"/>
      <c r="I569" s="87"/>
      <c r="J569" s="87"/>
      <c r="K569" s="87"/>
      <c r="L569" s="87"/>
      <c r="M569" s="87"/>
      <c r="N569" s="87"/>
    </row>
    <row r="570" spans="2:14" x14ac:dyDescent="0.15">
      <c r="B570" s="87"/>
      <c r="C570" s="87"/>
      <c r="D570" s="87"/>
      <c r="E570" s="87"/>
      <c r="F570" s="87"/>
      <c r="G570" s="87"/>
      <c r="H570" s="87"/>
      <c r="I570" s="87"/>
      <c r="J570" s="87"/>
      <c r="K570" s="87"/>
      <c r="L570" s="87"/>
      <c r="M570" s="87"/>
      <c r="N570" s="87"/>
    </row>
    <row r="571" spans="2:14" x14ac:dyDescent="0.15">
      <c r="B571" s="87"/>
      <c r="C571" s="87"/>
      <c r="D571" s="87"/>
      <c r="E571" s="87"/>
      <c r="F571" s="87"/>
      <c r="G571" s="87"/>
      <c r="H571" s="87"/>
      <c r="I571" s="87"/>
      <c r="J571" s="87"/>
      <c r="K571" s="87"/>
      <c r="L571" s="87"/>
      <c r="M571" s="87"/>
      <c r="N571" s="87"/>
    </row>
    <row r="572" spans="2:14" x14ac:dyDescent="0.15">
      <c r="B572" s="2"/>
      <c r="C572" s="2"/>
      <c r="D572" s="2"/>
      <c r="E572" s="2"/>
      <c r="F572" s="2"/>
      <c r="G572" s="2"/>
      <c r="H572" s="2"/>
      <c r="I572" s="2"/>
      <c r="J572" s="2"/>
      <c r="K572" s="2"/>
      <c r="L572" s="2"/>
      <c r="M572" s="2"/>
      <c r="N572" s="2"/>
    </row>
    <row r="573" spans="2:14" x14ac:dyDescent="0.15">
      <c r="B573" s="2"/>
      <c r="C573" s="2"/>
      <c r="D573" s="2"/>
      <c r="E573" s="2"/>
      <c r="F573" s="2"/>
      <c r="G573" s="2"/>
      <c r="H573" s="2"/>
      <c r="I573" s="2"/>
      <c r="J573" s="2"/>
      <c r="K573" s="2"/>
      <c r="L573" s="2"/>
      <c r="M573" s="2"/>
      <c r="N573" s="2"/>
    </row>
    <row r="574" spans="2:14" x14ac:dyDescent="0.15">
      <c r="B574" s="2"/>
      <c r="C574" s="2"/>
      <c r="D574" s="2"/>
      <c r="E574" s="2"/>
      <c r="F574" s="2"/>
      <c r="G574" s="2"/>
      <c r="H574" s="2"/>
      <c r="I574" s="2"/>
      <c r="J574" s="2"/>
      <c r="K574" s="2"/>
      <c r="L574" s="2"/>
      <c r="M574" s="2"/>
      <c r="N574" s="2"/>
    </row>
    <row r="575" spans="2:14" x14ac:dyDescent="0.15">
      <c r="B575" s="2"/>
      <c r="C575" s="2"/>
      <c r="D575" s="2"/>
      <c r="E575" s="2"/>
      <c r="F575" s="2"/>
      <c r="G575" s="2"/>
      <c r="H575" s="2"/>
      <c r="I575" s="2"/>
      <c r="J575" s="2"/>
      <c r="K575" s="2"/>
      <c r="L575" s="2"/>
      <c r="M575" s="2"/>
      <c r="N575" s="2"/>
    </row>
    <row r="576" spans="2:14" x14ac:dyDescent="0.15">
      <c r="B576" s="2"/>
      <c r="C576" s="2"/>
      <c r="D576" s="2"/>
      <c r="E576" s="2"/>
      <c r="F576" s="2"/>
      <c r="G576" s="2"/>
      <c r="H576" s="2"/>
      <c r="I576" s="2"/>
      <c r="J576" s="2"/>
      <c r="K576" s="2"/>
      <c r="L576" s="2"/>
      <c r="M576" s="2"/>
      <c r="N576" s="2"/>
    </row>
    <row r="577" spans="2:14" x14ac:dyDescent="0.15">
      <c r="B577" s="2"/>
      <c r="C577" s="2"/>
      <c r="D577" s="2"/>
      <c r="E577" s="2"/>
      <c r="F577" s="2"/>
      <c r="G577" s="2"/>
      <c r="H577" s="2"/>
      <c r="I577" s="2"/>
      <c r="J577" s="2"/>
      <c r="K577" s="2"/>
      <c r="L577" s="2"/>
      <c r="M577" s="2"/>
      <c r="N577" s="2"/>
    </row>
    <row r="578" spans="2:14" x14ac:dyDescent="0.15">
      <c r="B578" s="2"/>
      <c r="C578" s="2"/>
      <c r="D578" s="2"/>
      <c r="E578" s="2"/>
      <c r="F578" s="2"/>
      <c r="G578" s="2"/>
      <c r="H578" s="2"/>
      <c r="I578" s="2"/>
      <c r="J578" s="2"/>
      <c r="K578" s="2"/>
      <c r="L578" s="2"/>
      <c r="M578" s="2"/>
      <c r="N578" s="2"/>
    </row>
    <row r="579" spans="2:14" x14ac:dyDescent="0.15">
      <c r="B579" s="2"/>
      <c r="C579" s="2"/>
      <c r="D579" s="2"/>
      <c r="E579" s="2"/>
      <c r="F579" s="2"/>
      <c r="G579" s="2"/>
      <c r="H579" s="2"/>
      <c r="I579" s="2"/>
      <c r="J579" s="2"/>
      <c r="K579" s="2"/>
      <c r="L579" s="2"/>
      <c r="M579" s="2"/>
      <c r="N579" s="2"/>
    </row>
    <row r="580" spans="2:14" x14ac:dyDescent="0.15">
      <c r="B580" s="2"/>
      <c r="C580" s="2"/>
      <c r="D580" s="2"/>
      <c r="E580" s="2"/>
      <c r="F580" s="2"/>
      <c r="G580" s="2"/>
      <c r="H580" s="2"/>
      <c r="I580" s="2"/>
      <c r="J580" s="2"/>
      <c r="K580" s="2"/>
      <c r="L580" s="2"/>
      <c r="M580" s="2"/>
      <c r="N580" s="2"/>
    </row>
    <row r="581" spans="2:14" x14ac:dyDescent="0.15">
      <c r="B581" s="2"/>
      <c r="C581" s="2"/>
      <c r="D581" s="2"/>
      <c r="E581" s="2"/>
      <c r="F581" s="2"/>
      <c r="G581" s="2"/>
      <c r="H581" s="2"/>
      <c r="I581" s="2"/>
      <c r="J581" s="2"/>
      <c r="K581" s="2"/>
      <c r="L581" s="2"/>
      <c r="M581" s="2"/>
      <c r="N581" s="2"/>
    </row>
    <row r="582" spans="2:14" x14ac:dyDescent="0.15">
      <c r="B582" s="2"/>
      <c r="C582" s="2"/>
      <c r="D582" s="2"/>
      <c r="E582" s="2"/>
      <c r="F582" s="2"/>
      <c r="G582" s="2"/>
      <c r="H582" s="2"/>
      <c r="I582" s="2"/>
      <c r="J582" s="2"/>
      <c r="K582" s="2"/>
      <c r="L582" s="2"/>
      <c r="M582" s="2"/>
      <c r="N582" s="2"/>
    </row>
    <row r="583" spans="2:14" x14ac:dyDescent="0.15">
      <c r="B583" s="2"/>
      <c r="C583" s="2"/>
      <c r="D583" s="2"/>
      <c r="E583" s="2"/>
      <c r="F583" s="2"/>
      <c r="G583" s="2"/>
      <c r="H583" s="2"/>
      <c r="I583" s="2"/>
      <c r="J583" s="2"/>
      <c r="K583" s="2"/>
      <c r="L583" s="2"/>
      <c r="M583" s="2"/>
      <c r="N583" s="2"/>
    </row>
    <row r="584" spans="2:14" x14ac:dyDescent="0.15">
      <c r="B584" s="2"/>
      <c r="C584" s="2"/>
      <c r="D584" s="2"/>
      <c r="E584" s="2"/>
      <c r="F584" s="2"/>
      <c r="G584" s="2"/>
      <c r="H584" s="2"/>
      <c r="I584" s="2"/>
      <c r="J584" s="2"/>
      <c r="K584" s="2"/>
      <c r="L584" s="2"/>
      <c r="M584" s="2"/>
      <c r="N584" s="2"/>
    </row>
    <row r="585" spans="2:14" x14ac:dyDescent="0.15">
      <c r="B585" s="2"/>
      <c r="C585" s="2"/>
      <c r="D585" s="2"/>
      <c r="E585" s="2"/>
      <c r="F585" s="2"/>
      <c r="G585" s="2"/>
      <c r="H585" s="2"/>
      <c r="I585" s="2"/>
      <c r="J585" s="2"/>
      <c r="K585" s="2"/>
      <c r="L585" s="2"/>
      <c r="M585" s="2"/>
      <c r="N585" s="2"/>
    </row>
    <row r="586" spans="2:14" x14ac:dyDescent="0.15">
      <c r="B586" s="2"/>
      <c r="C586" s="2"/>
      <c r="D586" s="2"/>
      <c r="E586" s="2"/>
      <c r="F586" s="2"/>
      <c r="G586" s="2"/>
      <c r="H586" s="2"/>
      <c r="I586" s="2"/>
      <c r="J586" s="2"/>
      <c r="K586" s="2"/>
      <c r="L586" s="2"/>
      <c r="M586" s="2"/>
      <c r="N586" s="2"/>
    </row>
    <row r="587" spans="2:14" x14ac:dyDescent="0.15">
      <c r="B587" s="2"/>
      <c r="C587" s="2"/>
      <c r="D587" s="2"/>
      <c r="E587" s="2"/>
      <c r="F587" s="2"/>
      <c r="G587" s="2"/>
      <c r="H587" s="2"/>
      <c r="I587" s="2"/>
      <c r="J587" s="2"/>
      <c r="K587" s="2"/>
      <c r="L587" s="2"/>
      <c r="M587" s="2"/>
      <c r="N587" s="2"/>
    </row>
    <row r="588" spans="2:14" x14ac:dyDescent="0.15">
      <c r="B588" s="2"/>
      <c r="C588" s="2"/>
      <c r="D588" s="2"/>
      <c r="E588" s="2"/>
      <c r="F588" s="2"/>
      <c r="G588" s="2"/>
      <c r="H588" s="2"/>
      <c r="I588" s="2"/>
      <c r="J588" s="2"/>
      <c r="K588" s="2"/>
      <c r="L588" s="2"/>
      <c r="M588" s="2"/>
      <c r="N588" s="2"/>
    </row>
    <row r="589" spans="2:14" x14ac:dyDescent="0.15">
      <c r="B589" s="2"/>
      <c r="C589" s="2"/>
      <c r="D589" s="2"/>
      <c r="E589" s="2"/>
      <c r="F589" s="2"/>
      <c r="G589" s="2"/>
      <c r="H589" s="2"/>
      <c r="I589" s="2"/>
      <c r="J589" s="2"/>
      <c r="K589" s="2"/>
      <c r="L589" s="2"/>
      <c r="M589" s="2"/>
      <c r="N589" s="2"/>
    </row>
    <row r="590" spans="2:14" x14ac:dyDescent="0.15">
      <c r="B590" s="2"/>
      <c r="C590" s="2"/>
      <c r="D590" s="2"/>
      <c r="E590" s="2"/>
      <c r="F590" s="2"/>
      <c r="G590" s="2"/>
      <c r="H590" s="2"/>
      <c r="I590" s="2"/>
      <c r="J590" s="2"/>
      <c r="K590" s="2"/>
      <c r="L590" s="2"/>
      <c r="M590" s="2"/>
      <c r="N590" s="2"/>
    </row>
    <row r="591" spans="2:14" x14ac:dyDescent="0.15">
      <c r="B591" s="2"/>
      <c r="C591" s="2"/>
      <c r="D591" s="2"/>
      <c r="E591" s="2"/>
      <c r="F591" s="2"/>
      <c r="G591" s="2"/>
      <c r="H591" s="2"/>
      <c r="I591" s="2"/>
      <c r="J591" s="2"/>
      <c r="K591" s="2"/>
      <c r="L591" s="2"/>
      <c r="M591" s="2"/>
      <c r="N591" s="2"/>
    </row>
    <row r="592" spans="2:14" x14ac:dyDescent="0.15">
      <c r="B592" s="2"/>
      <c r="C592" s="2"/>
      <c r="D592" s="2"/>
      <c r="E592" s="2"/>
      <c r="F592" s="2"/>
      <c r="G592" s="2"/>
      <c r="H592" s="2"/>
      <c r="I592" s="2"/>
      <c r="J592" s="2"/>
      <c r="K592" s="2"/>
      <c r="L592" s="2"/>
      <c r="M592" s="2"/>
      <c r="N592" s="2"/>
    </row>
    <row r="593" spans="2:14" x14ac:dyDescent="0.15">
      <c r="B593" s="2"/>
      <c r="C593" s="2"/>
      <c r="D593" s="2"/>
      <c r="E593" s="2"/>
      <c r="F593" s="2"/>
      <c r="G593" s="2"/>
      <c r="H593" s="2"/>
      <c r="I593" s="2"/>
      <c r="J593" s="2"/>
      <c r="K593" s="2"/>
      <c r="L593" s="2"/>
      <c r="M593" s="2"/>
      <c r="N593" s="2"/>
    </row>
    <row r="594" spans="2:14" x14ac:dyDescent="0.15">
      <c r="B594" s="2"/>
      <c r="C594" s="2"/>
      <c r="D594" s="2"/>
      <c r="E594" s="2"/>
      <c r="F594" s="2"/>
      <c r="G594" s="2"/>
      <c r="H594" s="2"/>
      <c r="I594" s="2"/>
      <c r="J594" s="2"/>
      <c r="K594" s="2"/>
      <c r="L594" s="2"/>
      <c r="M594" s="2"/>
      <c r="N594" s="2"/>
    </row>
    <row r="595" spans="2:14" x14ac:dyDescent="0.15">
      <c r="B595" s="2"/>
      <c r="C595" s="2"/>
      <c r="D595" s="2"/>
      <c r="E595" s="2"/>
      <c r="F595" s="2"/>
      <c r="G595" s="2"/>
      <c r="H595" s="2"/>
      <c r="I595" s="2"/>
      <c r="J595" s="2"/>
      <c r="K595" s="2"/>
      <c r="L595" s="2"/>
      <c r="M595" s="2"/>
      <c r="N595" s="2"/>
    </row>
    <row r="596" spans="2:14" x14ac:dyDescent="0.15">
      <c r="B596" s="2"/>
      <c r="C596" s="2"/>
      <c r="D596" s="2"/>
      <c r="E596" s="2"/>
      <c r="F596" s="2"/>
      <c r="G596" s="2"/>
      <c r="H596" s="2"/>
      <c r="I596" s="2"/>
      <c r="J596" s="2"/>
      <c r="K596" s="2"/>
      <c r="L596" s="2"/>
      <c r="M596" s="2"/>
      <c r="N596" s="2"/>
    </row>
    <row r="597" spans="2:14" x14ac:dyDescent="0.15">
      <c r="B597" s="2"/>
      <c r="C597" s="2"/>
      <c r="D597" s="2"/>
      <c r="E597" s="2"/>
      <c r="F597" s="2"/>
      <c r="G597" s="2"/>
      <c r="H597" s="2"/>
      <c r="I597" s="2"/>
      <c r="J597" s="2"/>
      <c r="K597" s="2"/>
      <c r="L597" s="2"/>
      <c r="M597" s="2"/>
      <c r="N597" s="2"/>
    </row>
    <row r="598" spans="2:14" x14ac:dyDescent="0.15">
      <c r="B598" s="2"/>
      <c r="C598" s="2"/>
      <c r="D598" s="2"/>
      <c r="E598" s="2"/>
      <c r="F598" s="2"/>
      <c r="G598" s="2"/>
      <c r="H598" s="2"/>
      <c r="I598" s="2"/>
      <c r="J598" s="2"/>
      <c r="K598" s="2"/>
      <c r="L598" s="2"/>
      <c r="M598" s="2"/>
      <c r="N598" s="2"/>
    </row>
    <row r="599" spans="2:14" x14ac:dyDescent="0.15">
      <c r="B599" s="2"/>
      <c r="C599" s="2"/>
      <c r="D599" s="2"/>
      <c r="E599" s="2"/>
      <c r="F599" s="2"/>
      <c r="G599" s="2"/>
      <c r="H599" s="2"/>
      <c r="I599" s="2"/>
      <c r="J599" s="2"/>
      <c r="K599" s="2"/>
      <c r="L599" s="2"/>
      <c r="M599" s="2"/>
      <c r="N599" s="2"/>
    </row>
    <row r="600" spans="2:14" x14ac:dyDescent="0.15">
      <c r="B600" s="2"/>
      <c r="C600" s="2"/>
      <c r="D600" s="2"/>
      <c r="E600" s="2"/>
      <c r="F600" s="2"/>
      <c r="G600" s="2"/>
      <c r="H600" s="2"/>
      <c r="I600" s="2"/>
      <c r="J600" s="2"/>
      <c r="K600" s="2"/>
      <c r="L600" s="2"/>
      <c r="M600" s="2"/>
      <c r="N600" s="2"/>
    </row>
    <row r="601" spans="2:14" x14ac:dyDescent="0.15">
      <c r="B601" s="2"/>
      <c r="C601" s="2"/>
      <c r="D601" s="2"/>
      <c r="E601" s="2"/>
      <c r="F601" s="2"/>
      <c r="G601" s="2"/>
      <c r="H601" s="2"/>
      <c r="I601" s="2"/>
      <c r="J601" s="2"/>
      <c r="K601" s="2"/>
      <c r="L601" s="2"/>
      <c r="M601" s="2"/>
      <c r="N601" s="2"/>
    </row>
    <row r="602" spans="2:14" x14ac:dyDescent="0.15">
      <c r="B602" s="2"/>
      <c r="C602" s="2"/>
      <c r="D602" s="2"/>
      <c r="E602" s="2"/>
      <c r="F602" s="2"/>
      <c r="G602" s="2"/>
      <c r="H602" s="2"/>
      <c r="I602" s="2"/>
      <c r="J602" s="2"/>
      <c r="K602" s="2"/>
      <c r="L602" s="2"/>
      <c r="M602" s="2"/>
      <c r="N602" s="2"/>
    </row>
    <row r="603" spans="2:14" x14ac:dyDescent="0.15">
      <c r="B603" s="2"/>
      <c r="C603" s="2"/>
      <c r="D603" s="2"/>
      <c r="E603" s="2"/>
      <c r="F603" s="2"/>
      <c r="G603" s="2"/>
      <c r="H603" s="2"/>
      <c r="I603" s="2"/>
      <c r="J603" s="2"/>
      <c r="K603" s="2"/>
      <c r="L603" s="2"/>
      <c r="M603" s="2"/>
      <c r="N603" s="2"/>
    </row>
    <row r="604" spans="2:14" x14ac:dyDescent="0.15">
      <c r="B604" s="2"/>
      <c r="C604" s="2"/>
      <c r="D604" s="2"/>
      <c r="E604" s="2"/>
      <c r="F604" s="2"/>
      <c r="G604" s="2"/>
      <c r="H604" s="2"/>
      <c r="I604" s="2"/>
      <c r="J604" s="2"/>
      <c r="K604" s="2"/>
      <c r="L604" s="2"/>
      <c r="M604" s="2"/>
      <c r="N604" s="2"/>
    </row>
    <row r="605" spans="2:14" x14ac:dyDescent="0.15">
      <c r="B605" s="2"/>
      <c r="C605" s="2"/>
      <c r="D605" s="2"/>
      <c r="E605" s="2"/>
      <c r="F605" s="2"/>
      <c r="G605" s="2"/>
      <c r="H605" s="2"/>
      <c r="I605" s="2"/>
      <c r="J605" s="2"/>
      <c r="K605" s="2"/>
      <c r="L605" s="2"/>
      <c r="M605" s="2"/>
      <c r="N605" s="2"/>
    </row>
    <row r="606" spans="2:14" x14ac:dyDescent="0.15">
      <c r="B606" s="2"/>
      <c r="C606" s="2"/>
      <c r="D606" s="2"/>
      <c r="E606" s="2"/>
      <c r="F606" s="2"/>
      <c r="G606" s="2"/>
      <c r="H606" s="2"/>
      <c r="I606" s="2"/>
      <c r="J606" s="2"/>
      <c r="K606" s="2"/>
      <c r="L606" s="2"/>
      <c r="M606" s="2"/>
      <c r="N606" s="2"/>
    </row>
    <row r="607" spans="2:14" x14ac:dyDescent="0.15">
      <c r="B607" s="2"/>
      <c r="C607" s="2"/>
      <c r="D607" s="2"/>
      <c r="E607" s="2"/>
      <c r="F607" s="2"/>
      <c r="G607" s="2"/>
      <c r="H607" s="2"/>
      <c r="I607" s="2"/>
      <c r="J607" s="2"/>
      <c r="K607" s="2"/>
      <c r="L607" s="2"/>
      <c r="M607" s="2"/>
      <c r="N607" s="2"/>
    </row>
    <row r="608" spans="2:14" x14ac:dyDescent="0.15">
      <c r="B608" s="2"/>
      <c r="C608" s="2"/>
      <c r="D608" s="2"/>
      <c r="E608" s="2"/>
      <c r="F608" s="2"/>
      <c r="G608" s="2"/>
      <c r="H608" s="2"/>
      <c r="I608" s="2"/>
      <c r="J608" s="2"/>
      <c r="K608" s="2"/>
      <c r="L608" s="2"/>
      <c r="M608" s="2"/>
      <c r="N608" s="2"/>
    </row>
    <row r="609" spans="2:14" x14ac:dyDescent="0.15">
      <c r="B609" s="2"/>
      <c r="C609" s="2"/>
      <c r="D609" s="2"/>
      <c r="E609" s="2"/>
      <c r="F609" s="2"/>
      <c r="G609" s="2"/>
      <c r="H609" s="2"/>
      <c r="I609" s="2"/>
      <c r="J609" s="2"/>
      <c r="K609" s="2"/>
      <c r="L609" s="2"/>
      <c r="M609" s="2"/>
      <c r="N609" s="2"/>
    </row>
    <row r="610" spans="2:14" x14ac:dyDescent="0.15">
      <c r="B610" s="2"/>
      <c r="C610" s="2"/>
      <c r="D610" s="2"/>
      <c r="E610" s="2"/>
      <c r="F610" s="2"/>
      <c r="G610" s="2"/>
      <c r="H610" s="2"/>
      <c r="I610" s="2"/>
      <c r="J610" s="2"/>
      <c r="K610" s="2"/>
      <c r="L610" s="2"/>
      <c r="M610" s="2"/>
      <c r="N610" s="2"/>
    </row>
    <row r="611" spans="2:14" x14ac:dyDescent="0.15">
      <c r="B611" s="2"/>
      <c r="C611" s="2"/>
      <c r="D611" s="2"/>
      <c r="E611" s="2"/>
      <c r="F611" s="2"/>
      <c r="G611" s="2"/>
      <c r="H611" s="2"/>
      <c r="I611" s="2"/>
      <c r="J611" s="2"/>
      <c r="K611" s="2"/>
      <c r="L611" s="2"/>
      <c r="M611" s="2"/>
      <c r="N611" s="2"/>
    </row>
    <row r="612" spans="2:14" x14ac:dyDescent="0.15">
      <c r="B612" s="2"/>
      <c r="C612" s="2"/>
      <c r="D612" s="2"/>
      <c r="E612" s="2"/>
      <c r="F612" s="2"/>
      <c r="G612" s="2"/>
      <c r="H612" s="2"/>
      <c r="I612" s="2"/>
      <c r="J612" s="2"/>
      <c r="K612" s="2"/>
      <c r="L612" s="2"/>
      <c r="M612" s="2"/>
      <c r="N612" s="2"/>
    </row>
    <row r="613" spans="2:14" x14ac:dyDescent="0.15">
      <c r="B613" s="2"/>
      <c r="C613" s="2"/>
      <c r="D613" s="2"/>
      <c r="E613" s="2"/>
      <c r="F613" s="2"/>
      <c r="G613" s="2"/>
      <c r="H613" s="2"/>
      <c r="I613" s="2"/>
      <c r="J613" s="2"/>
      <c r="K613" s="2"/>
      <c r="L613" s="2"/>
      <c r="M613" s="2"/>
      <c r="N613" s="2"/>
    </row>
    <row r="614" spans="2:14" x14ac:dyDescent="0.15">
      <c r="B614" s="2"/>
      <c r="C614" s="2"/>
      <c r="D614" s="2"/>
      <c r="E614" s="2"/>
      <c r="F614" s="2"/>
      <c r="G614" s="2"/>
      <c r="H614" s="2"/>
      <c r="I614" s="2"/>
      <c r="J614" s="2"/>
      <c r="K614" s="2"/>
      <c r="L614" s="2"/>
      <c r="M614" s="2"/>
      <c r="N614" s="2"/>
    </row>
    <row r="615" spans="2:14" x14ac:dyDescent="0.15">
      <c r="B615" s="2"/>
      <c r="C615" s="2"/>
      <c r="D615" s="2"/>
      <c r="E615" s="2"/>
      <c r="F615" s="2"/>
      <c r="G615" s="2"/>
      <c r="H615" s="2"/>
      <c r="I615" s="2"/>
      <c r="J615" s="2"/>
      <c r="K615" s="2"/>
      <c r="L615" s="2"/>
      <c r="M615" s="2"/>
      <c r="N615" s="2"/>
    </row>
    <row r="616" spans="2:14" x14ac:dyDescent="0.15">
      <c r="B616" s="2"/>
      <c r="C616" s="2"/>
      <c r="D616" s="2"/>
      <c r="E616" s="2"/>
      <c r="F616" s="2"/>
      <c r="G616" s="2"/>
      <c r="H616" s="2"/>
      <c r="I616" s="2"/>
      <c r="J616" s="2"/>
      <c r="K616" s="2"/>
      <c r="L616" s="2"/>
      <c r="M616" s="2"/>
      <c r="N616" s="2"/>
    </row>
    <row r="617" spans="2:14" x14ac:dyDescent="0.15">
      <c r="B617" s="2"/>
      <c r="C617" s="2"/>
      <c r="D617" s="2"/>
      <c r="E617" s="2"/>
      <c r="F617" s="2"/>
      <c r="G617" s="2"/>
      <c r="H617" s="2"/>
      <c r="I617" s="2"/>
      <c r="J617" s="2"/>
      <c r="K617" s="2"/>
      <c r="L617" s="2"/>
      <c r="M617" s="2"/>
      <c r="N617" s="2"/>
    </row>
    <row r="618" spans="2:14" x14ac:dyDescent="0.15">
      <c r="B618" s="2"/>
      <c r="C618" s="2"/>
      <c r="D618" s="2"/>
      <c r="E618" s="2"/>
      <c r="F618" s="2"/>
      <c r="G618" s="2"/>
      <c r="H618" s="2"/>
      <c r="I618" s="2"/>
      <c r="J618" s="2"/>
      <c r="K618" s="2"/>
      <c r="L618" s="2"/>
      <c r="M618" s="2"/>
      <c r="N618" s="2"/>
    </row>
    <row r="619" spans="2:14" x14ac:dyDescent="0.15">
      <c r="B619" s="2"/>
      <c r="C619" s="2"/>
      <c r="D619" s="2"/>
      <c r="E619" s="2"/>
      <c r="F619" s="2"/>
      <c r="G619" s="2"/>
      <c r="H619" s="2"/>
      <c r="I619" s="2"/>
      <c r="J619" s="2"/>
      <c r="K619" s="2"/>
      <c r="L619" s="2"/>
      <c r="M619" s="2"/>
      <c r="N619" s="2"/>
    </row>
    <row r="620" spans="2:14" x14ac:dyDescent="0.15">
      <c r="B620" s="2"/>
      <c r="C620" s="2"/>
      <c r="D620" s="2"/>
      <c r="E620" s="2"/>
      <c r="F620" s="2"/>
      <c r="G620" s="2"/>
      <c r="H620" s="2"/>
      <c r="I620" s="2"/>
      <c r="J620" s="2"/>
      <c r="K620" s="2"/>
      <c r="L620" s="2"/>
      <c r="M620" s="2"/>
      <c r="N620" s="2"/>
    </row>
    <row r="621" spans="2:14" x14ac:dyDescent="0.15">
      <c r="B621" s="2"/>
      <c r="C621" s="2"/>
      <c r="D621" s="2"/>
      <c r="E621" s="2"/>
      <c r="F621" s="2"/>
      <c r="G621" s="2"/>
      <c r="H621" s="2"/>
      <c r="I621" s="2"/>
      <c r="J621" s="2"/>
      <c r="K621" s="2"/>
      <c r="L621" s="2"/>
      <c r="M621" s="2"/>
      <c r="N621" s="2"/>
    </row>
    <row r="622" spans="2:14" x14ac:dyDescent="0.15">
      <c r="B622" s="2"/>
      <c r="C622" s="2"/>
      <c r="D622" s="2"/>
      <c r="E622" s="2"/>
      <c r="F622" s="2"/>
      <c r="G622" s="2"/>
      <c r="H622" s="2"/>
      <c r="I622" s="2"/>
      <c r="J622" s="2"/>
      <c r="K622" s="2"/>
      <c r="L622" s="2"/>
      <c r="M622" s="2"/>
      <c r="N622" s="2"/>
    </row>
    <row r="623" spans="2:14" x14ac:dyDescent="0.15">
      <c r="B623" s="2"/>
      <c r="C623" s="2"/>
      <c r="D623" s="2"/>
      <c r="E623" s="2"/>
      <c r="F623" s="2"/>
      <c r="G623" s="2"/>
      <c r="H623" s="2"/>
      <c r="I623" s="2"/>
      <c r="J623" s="2"/>
      <c r="K623" s="2"/>
      <c r="L623" s="2"/>
      <c r="M623" s="2"/>
      <c r="N623" s="2"/>
    </row>
    <row r="624" spans="2:14" x14ac:dyDescent="0.15">
      <c r="B624" s="2"/>
      <c r="C624" s="2"/>
      <c r="D624" s="2"/>
      <c r="E624" s="2"/>
      <c r="F624" s="2"/>
      <c r="G624" s="2"/>
      <c r="H624" s="2"/>
      <c r="I624" s="2"/>
      <c r="J624" s="2"/>
      <c r="K624" s="2"/>
      <c r="L624" s="2"/>
      <c r="M624" s="2"/>
      <c r="N624" s="2"/>
    </row>
    <row r="625" spans="2:14" x14ac:dyDescent="0.15">
      <c r="B625" s="2"/>
      <c r="C625" s="2"/>
      <c r="D625" s="2"/>
      <c r="E625" s="2"/>
      <c r="F625" s="2"/>
      <c r="G625" s="2"/>
      <c r="H625" s="2"/>
      <c r="I625" s="2"/>
      <c r="J625" s="2"/>
      <c r="K625" s="2"/>
      <c r="L625" s="2"/>
      <c r="M625" s="2"/>
      <c r="N625" s="2"/>
    </row>
    <row r="626" spans="2:14" x14ac:dyDescent="0.15">
      <c r="B626" s="2"/>
      <c r="C626" s="2"/>
      <c r="D626" s="2"/>
      <c r="E626" s="2"/>
      <c r="F626" s="2"/>
      <c r="G626" s="2"/>
      <c r="H626" s="2"/>
      <c r="I626" s="2"/>
      <c r="J626" s="2"/>
      <c r="K626" s="2"/>
      <c r="L626" s="2"/>
      <c r="M626" s="2"/>
      <c r="N626" s="2"/>
    </row>
    <row r="627" spans="2:14" x14ac:dyDescent="0.15">
      <c r="B627" s="2"/>
      <c r="C627" s="2"/>
      <c r="D627" s="2"/>
      <c r="E627" s="2"/>
      <c r="F627" s="2"/>
      <c r="G627" s="2"/>
      <c r="H627" s="2"/>
      <c r="I627" s="2"/>
      <c r="J627" s="2"/>
      <c r="K627" s="2"/>
      <c r="L627" s="2"/>
      <c r="M627" s="2"/>
      <c r="N627" s="2"/>
    </row>
    <row r="628" spans="2:14" x14ac:dyDescent="0.15">
      <c r="B628" s="2"/>
      <c r="C628" s="2"/>
      <c r="D628" s="2"/>
      <c r="E628" s="2"/>
      <c r="F628" s="2"/>
      <c r="G628" s="2"/>
      <c r="H628" s="2"/>
      <c r="I628" s="2"/>
      <c r="J628" s="2"/>
      <c r="K628" s="2"/>
      <c r="L628" s="2"/>
      <c r="M628" s="2"/>
      <c r="N628" s="2"/>
    </row>
    <row r="629" spans="2:14" x14ac:dyDescent="0.15">
      <c r="B629" s="2"/>
      <c r="C629" s="2"/>
      <c r="D629" s="2"/>
      <c r="E629" s="2"/>
      <c r="F629" s="2"/>
      <c r="G629" s="2"/>
      <c r="H629" s="2"/>
      <c r="I629" s="2"/>
      <c r="J629" s="2"/>
      <c r="K629" s="2"/>
      <c r="L629" s="2"/>
      <c r="M629" s="2"/>
      <c r="N629" s="2"/>
    </row>
    <row r="630" spans="2:14" x14ac:dyDescent="0.15">
      <c r="B630" s="2"/>
      <c r="C630" s="2"/>
      <c r="D630" s="2"/>
      <c r="E630" s="2"/>
      <c r="F630" s="2"/>
      <c r="G630" s="2"/>
      <c r="H630" s="2"/>
      <c r="I630" s="2"/>
      <c r="J630" s="2"/>
      <c r="K630" s="2"/>
      <c r="L630" s="2"/>
      <c r="M630" s="2"/>
      <c r="N630" s="2"/>
    </row>
    <row r="631" spans="2:14" x14ac:dyDescent="0.15">
      <c r="B631" s="2"/>
      <c r="C631" s="2"/>
      <c r="D631" s="2"/>
      <c r="E631" s="2"/>
      <c r="F631" s="2"/>
      <c r="G631" s="2"/>
      <c r="H631" s="2"/>
      <c r="I631" s="2"/>
      <c r="J631" s="2"/>
      <c r="K631" s="2"/>
      <c r="L631" s="2"/>
      <c r="M631" s="2"/>
      <c r="N631" s="2"/>
    </row>
    <row r="632" spans="2:14" x14ac:dyDescent="0.15">
      <c r="B632" s="2"/>
      <c r="C632" s="2"/>
      <c r="D632" s="2"/>
      <c r="E632" s="2"/>
      <c r="F632" s="2"/>
      <c r="G632" s="2"/>
      <c r="H632" s="2"/>
      <c r="I632" s="2"/>
      <c r="J632" s="2"/>
      <c r="K632" s="2"/>
      <c r="L632" s="2"/>
      <c r="M632" s="2"/>
      <c r="N632" s="2"/>
    </row>
    <row r="633" spans="2:14" x14ac:dyDescent="0.15">
      <c r="B633" s="2"/>
      <c r="C633" s="2"/>
      <c r="D633" s="2"/>
      <c r="E633" s="2"/>
      <c r="F633" s="2"/>
      <c r="G633" s="2"/>
      <c r="H633" s="2"/>
      <c r="I633" s="2"/>
      <c r="J633" s="2"/>
      <c r="K633" s="2"/>
      <c r="L633" s="2"/>
      <c r="M633" s="2"/>
      <c r="N633" s="2"/>
    </row>
    <row r="634" spans="2:14" x14ac:dyDescent="0.15">
      <c r="B634" s="2"/>
      <c r="C634" s="2"/>
      <c r="D634" s="2"/>
      <c r="E634" s="2"/>
      <c r="F634" s="2"/>
      <c r="G634" s="2"/>
      <c r="H634" s="2"/>
      <c r="I634" s="2"/>
      <c r="J634" s="2"/>
      <c r="K634" s="2"/>
      <c r="L634" s="2"/>
      <c r="M634" s="2"/>
      <c r="N634" s="2"/>
    </row>
    <row r="635" spans="2:14" x14ac:dyDescent="0.15">
      <c r="B635" s="2"/>
      <c r="C635" s="2"/>
      <c r="D635" s="2"/>
      <c r="E635" s="2"/>
      <c r="F635" s="2"/>
      <c r="G635" s="2"/>
      <c r="H635" s="2"/>
      <c r="I635" s="2"/>
      <c r="J635" s="2"/>
      <c r="K635" s="2"/>
      <c r="L635" s="2"/>
      <c r="M635" s="2"/>
      <c r="N635" s="2"/>
    </row>
    <row r="636" spans="2:14" x14ac:dyDescent="0.15">
      <c r="B636" s="2"/>
      <c r="C636" s="2"/>
      <c r="D636" s="2"/>
      <c r="E636" s="2"/>
      <c r="F636" s="2"/>
      <c r="G636" s="2"/>
      <c r="H636" s="2"/>
      <c r="I636" s="2"/>
      <c r="J636" s="2"/>
      <c r="K636" s="2"/>
      <c r="L636" s="2"/>
      <c r="M636" s="2"/>
      <c r="N636" s="2"/>
    </row>
    <row r="637" spans="2:14" x14ac:dyDescent="0.15">
      <c r="B637" s="2"/>
      <c r="C637" s="2"/>
      <c r="D637" s="2"/>
      <c r="E637" s="2"/>
      <c r="F637" s="2"/>
      <c r="G637" s="2"/>
      <c r="H637" s="2"/>
      <c r="I637" s="2"/>
      <c r="J637" s="2"/>
      <c r="K637" s="2"/>
      <c r="L637" s="2"/>
      <c r="M637" s="2"/>
      <c r="N637" s="2"/>
    </row>
    <row r="638" spans="2:14" x14ac:dyDescent="0.15">
      <c r="B638" s="2"/>
      <c r="C638" s="2"/>
      <c r="D638" s="2"/>
      <c r="E638" s="2"/>
      <c r="F638" s="2"/>
      <c r="G638" s="2"/>
      <c r="H638" s="2"/>
      <c r="I638" s="2"/>
      <c r="J638" s="2"/>
      <c r="K638" s="2"/>
      <c r="L638" s="2"/>
      <c r="M638" s="2"/>
      <c r="N638" s="2"/>
    </row>
    <row r="639" spans="2:14" x14ac:dyDescent="0.15">
      <c r="B639" s="2"/>
      <c r="C639" s="2"/>
      <c r="D639" s="2"/>
      <c r="E639" s="2"/>
      <c r="F639" s="2"/>
      <c r="G639" s="2"/>
      <c r="H639" s="2"/>
      <c r="I639" s="2"/>
      <c r="J639" s="2"/>
      <c r="K639" s="2"/>
      <c r="L639" s="2"/>
      <c r="M639" s="2"/>
      <c r="N639" s="2"/>
    </row>
    <row r="640" spans="2:14" x14ac:dyDescent="0.15">
      <c r="B640" s="2"/>
      <c r="C640" s="2"/>
      <c r="D640" s="2"/>
      <c r="E640" s="2"/>
      <c r="F640" s="2"/>
      <c r="G640" s="2"/>
      <c r="H640" s="2"/>
      <c r="I640" s="2"/>
      <c r="J640" s="2"/>
      <c r="K640" s="2"/>
      <c r="L640" s="2"/>
      <c r="M640" s="2"/>
      <c r="N640" s="2"/>
    </row>
    <row r="641" spans="2:14" x14ac:dyDescent="0.15">
      <c r="B641" s="2"/>
      <c r="C641" s="2"/>
      <c r="D641" s="2"/>
      <c r="E641" s="2"/>
      <c r="F641" s="2"/>
      <c r="G641" s="2"/>
      <c r="H641" s="2"/>
      <c r="I641" s="2"/>
      <c r="J641" s="2"/>
      <c r="K641" s="2"/>
      <c r="L641" s="2"/>
      <c r="M641" s="2"/>
      <c r="N641" s="2"/>
    </row>
    <row r="642" spans="2:14" x14ac:dyDescent="0.15">
      <c r="B642" s="2"/>
      <c r="C642" s="2"/>
      <c r="D642" s="2"/>
      <c r="E642" s="2"/>
      <c r="F642" s="2"/>
      <c r="G642" s="2"/>
      <c r="H642" s="2"/>
      <c r="I642" s="2"/>
      <c r="J642" s="2"/>
      <c r="K642" s="2"/>
      <c r="L642" s="2"/>
      <c r="M642" s="2"/>
      <c r="N642" s="2"/>
    </row>
    <row r="643" spans="2:14" x14ac:dyDescent="0.15">
      <c r="B643" s="2"/>
      <c r="C643" s="2"/>
      <c r="D643" s="2"/>
      <c r="E643" s="2"/>
      <c r="F643" s="2"/>
      <c r="G643" s="2"/>
      <c r="H643" s="2"/>
      <c r="I643" s="2"/>
      <c r="J643" s="2"/>
      <c r="K643" s="2"/>
      <c r="L643" s="2"/>
      <c r="M643" s="2"/>
      <c r="N643" s="2"/>
    </row>
    <row r="644" spans="2:14" x14ac:dyDescent="0.15">
      <c r="B644" s="2"/>
      <c r="C644" s="2"/>
      <c r="D644" s="2"/>
      <c r="E644" s="2"/>
      <c r="F644" s="2"/>
      <c r="G644" s="2"/>
      <c r="H644" s="2"/>
      <c r="I644" s="2"/>
      <c r="J644" s="2"/>
      <c r="K644" s="2"/>
      <c r="L644" s="2"/>
      <c r="M644" s="2"/>
      <c r="N644" s="2"/>
    </row>
    <row r="645" spans="2:14" x14ac:dyDescent="0.15">
      <c r="B645" s="2"/>
      <c r="C645" s="2"/>
      <c r="D645" s="2"/>
      <c r="E645" s="2"/>
      <c r="F645" s="2"/>
      <c r="G645" s="2"/>
      <c r="H645" s="2"/>
      <c r="I645" s="2"/>
      <c r="J645" s="2"/>
      <c r="K645" s="2"/>
      <c r="L645" s="2"/>
      <c r="M645" s="2"/>
      <c r="N645" s="2"/>
    </row>
    <row r="646" spans="2:14" x14ac:dyDescent="0.15">
      <c r="B646" s="2"/>
      <c r="C646" s="2"/>
      <c r="D646" s="2"/>
      <c r="E646" s="2"/>
      <c r="F646" s="2"/>
      <c r="G646" s="2"/>
      <c r="H646" s="2"/>
      <c r="I646" s="2"/>
      <c r="J646" s="2"/>
      <c r="K646" s="2"/>
      <c r="L646" s="2"/>
      <c r="M646" s="2"/>
      <c r="N646" s="2"/>
    </row>
    <row r="647" spans="2:14" x14ac:dyDescent="0.15">
      <c r="B647" s="2"/>
      <c r="C647" s="2"/>
      <c r="D647" s="2"/>
      <c r="E647" s="2"/>
      <c r="F647" s="2"/>
      <c r="G647" s="2"/>
      <c r="H647" s="2"/>
      <c r="I647" s="2"/>
      <c r="J647" s="2"/>
      <c r="K647" s="2"/>
      <c r="L647" s="2"/>
      <c r="M647" s="2"/>
      <c r="N647" s="2"/>
    </row>
    <row r="648" spans="2:14" x14ac:dyDescent="0.15">
      <c r="B648" s="2"/>
      <c r="C648" s="2"/>
      <c r="D648" s="2"/>
      <c r="E648" s="2"/>
      <c r="F648" s="2"/>
      <c r="G648" s="2"/>
      <c r="H648" s="2"/>
      <c r="I648" s="2"/>
      <c r="J648" s="2"/>
      <c r="K648" s="2"/>
      <c r="L648" s="2"/>
      <c r="M648" s="2"/>
      <c r="N648" s="2"/>
    </row>
    <row r="649" spans="2:14" x14ac:dyDescent="0.15">
      <c r="B649" s="2"/>
      <c r="C649" s="2"/>
      <c r="D649" s="2"/>
      <c r="E649" s="2"/>
      <c r="F649" s="2"/>
      <c r="G649" s="2"/>
      <c r="H649" s="2"/>
      <c r="I649" s="2"/>
      <c r="J649" s="2"/>
      <c r="K649" s="2"/>
      <c r="L649" s="2"/>
      <c r="M649" s="2"/>
      <c r="N649" s="2"/>
    </row>
    <row r="650" spans="2:14" x14ac:dyDescent="0.15">
      <c r="B650" s="2"/>
      <c r="C650" s="2"/>
      <c r="D650" s="2"/>
      <c r="E650" s="2"/>
      <c r="F650" s="2"/>
      <c r="G650" s="2"/>
      <c r="H650" s="2"/>
      <c r="I650" s="2"/>
      <c r="J650" s="2"/>
      <c r="K650" s="2"/>
      <c r="L650" s="2"/>
      <c r="M650" s="2"/>
      <c r="N650" s="2"/>
    </row>
    <row r="651" spans="2:14" x14ac:dyDescent="0.15">
      <c r="B651" s="2"/>
      <c r="C651" s="2"/>
      <c r="D651" s="2"/>
      <c r="E651" s="2"/>
      <c r="F651" s="2"/>
      <c r="G651" s="2"/>
      <c r="H651" s="2"/>
      <c r="I651" s="2"/>
      <c r="J651" s="2"/>
      <c r="K651" s="2"/>
      <c r="L651" s="2"/>
      <c r="M651" s="2"/>
      <c r="N651" s="2"/>
    </row>
    <row r="652" spans="2:14" x14ac:dyDescent="0.15">
      <c r="B652" s="2"/>
      <c r="C652" s="2"/>
      <c r="D652" s="2"/>
      <c r="E652" s="2"/>
      <c r="F652" s="2"/>
      <c r="G652" s="2"/>
      <c r="H652" s="2"/>
      <c r="I652" s="2"/>
      <c r="J652" s="2"/>
      <c r="K652" s="2"/>
      <c r="L652" s="2"/>
      <c r="M652" s="2"/>
      <c r="N652" s="2"/>
    </row>
    <row r="653" spans="2:14" x14ac:dyDescent="0.15">
      <c r="B653" s="2"/>
      <c r="C653" s="2"/>
      <c r="D653" s="2"/>
      <c r="E653" s="2"/>
      <c r="F653" s="2"/>
      <c r="G653" s="2"/>
      <c r="H653" s="2"/>
      <c r="I653" s="2"/>
      <c r="J653" s="2"/>
      <c r="K653" s="2"/>
      <c r="L653" s="2"/>
      <c r="M653" s="2"/>
      <c r="N653" s="2"/>
    </row>
    <row r="654" spans="2:14" x14ac:dyDescent="0.15">
      <c r="B654" s="2"/>
      <c r="C654" s="2"/>
      <c r="D654" s="2"/>
      <c r="E654" s="2"/>
      <c r="F654" s="2"/>
      <c r="G654" s="2"/>
      <c r="H654" s="2"/>
      <c r="I654" s="2"/>
      <c r="J654" s="2"/>
      <c r="K654" s="2"/>
      <c r="L654" s="2"/>
      <c r="M654" s="2"/>
      <c r="N654" s="2"/>
    </row>
    <row r="655" spans="2:14" x14ac:dyDescent="0.15">
      <c r="B655" s="2"/>
      <c r="C655" s="2"/>
      <c r="D655" s="2"/>
      <c r="E655" s="2"/>
      <c r="F655" s="2"/>
      <c r="G655" s="2"/>
      <c r="H655" s="2"/>
      <c r="I655" s="2"/>
      <c r="J655" s="2"/>
      <c r="K655" s="2"/>
      <c r="L655" s="2"/>
      <c r="M655" s="2"/>
      <c r="N655" s="2"/>
    </row>
    <row r="656" spans="2:14" x14ac:dyDescent="0.15">
      <c r="B656" s="2"/>
      <c r="C656" s="2"/>
      <c r="D656" s="2"/>
      <c r="E656" s="2"/>
      <c r="F656" s="2"/>
      <c r="G656" s="2"/>
      <c r="H656" s="2"/>
      <c r="I656" s="2"/>
      <c r="J656" s="2"/>
      <c r="K656" s="2"/>
      <c r="L656" s="2"/>
      <c r="M656" s="2"/>
      <c r="N656" s="2"/>
    </row>
    <row r="657" spans="2:14" x14ac:dyDescent="0.15">
      <c r="B657" s="2"/>
      <c r="C657" s="2"/>
      <c r="D657" s="2"/>
      <c r="E657" s="2"/>
      <c r="F657" s="2"/>
      <c r="G657" s="2"/>
      <c r="H657" s="2"/>
      <c r="I657" s="2"/>
      <c r="J657" s="2"/>
      <c r="K657" s="2"/>
      <c r="L657" s="2"/>
      <c r="M657" s="2"/>
      <c r="N657" s="2"/>
    </row>
    <row r="658" spans="2:14" x14ac:dyDescent="0.15">
      <c r="B658" s="2"/>
      <c r="C658" s="2"/>
      <c r="D658" s="2"/>
      <c r="E658" s="2"/>
      <c r="F658" s="2"/>
      <c r="G658" s="2"/>
      <c r="H658" s="2"/>
      <c r="I658" s="2"/>
      <c r="J658" s="2"/>
      <c r="K658" s="2"/>
      <c r="L658" s="2"/>
      <c r="M658" s="2"/>
      <c r="N658" s="2"/>
    </row>
    <row r="659" spans="2:14" x14ac:dyDescent="0.15">
      <c r="B659" s="2"/>
      <c r="C659" s="2"/>
      <c r="D659" s="2"/>
      <c r="E659" s="2"/>
      <c r="F659" s="2"/>
      <c r="G659" s="2"/>
      <c r="H659" s="2"/>
      <c r="I659" s="2"/>
      <c r="J659" s="2"/>
      <c r="K659" s="2"/>
      <c r="L659" s="2"/>
      <c r="M659" s="2"/>
      <c r="N659" s="2"/>
    </row>
    <row r="660" spans="2:14" x14ac:dyDescent="0.15">
      <c r="B660" s="2"/>
      <c r="C660" s="2"/>
      <c r="D660" s="2"/>
      <c r="E660" s="2"/>
      <c r="F660" s="2"/>
      <c r="G660" s="2"/>
      <c r="H660" s="2"/>
      <c r="I660" s="2"/>
      <c r="J660" s="2"/>
      <c r="K660" s="2"/>
      <c r="L660" s="2"/>
      <c r="M660" s="2"/>
      <c r="N660" s="2"/>
    </row>
    <row r="661" spans="2:14" x14ac:dyDescent="0.15">
      <c r="B661" s="2"/>
      <c r="C661" s="2"/>
      <c r="D661" s="2"/>
      <c r="E661" s="2"/>
      <c r="F661" s="2"/>
      <c r="G661" s="2"/>
      <c r="H661" s="2"/>
      <c r="I661" s="2"/>
      <c r="J661" s="2"/>
      <c r="K661" s="2"/>
      <c r="L661" s="2"/>
      <c r="M661" s="2"/>
      <c r="N661" s="2"/>
    </row>
    <row r="662" spans="2:14" x14ac:dyDescent="0.15">
      <c r="B662" s="2"/>
      <c r="C662" s="2"/>
      <c r="D662" s="2"/>
      <c r="E662" s="2"/>
      <c r="F662" s="2"/>
      <c r="G662" s="2"/>
      <c r="H662" s="2"/>
      <c r="I662" s="2"/>
      <c r="J662" s="2"/>
      <c r="K662" s="2"/>
      <c r="L662" s="2"/>
      <c r="M662" s="2"/>
      <c r="N662" s="2"/>
    </row>
    <row r="663" spans="2:14" x14ac:dyDescent="0.15">
      <c r="B663" s="2"/>
      <c r="C663" s="2"/>
      <c r="D663" s="2"/>
      <c r="E663" s="2"/>
      <c r="F663" s="2"/>
      <c r="G663" s="2"/>
      <c r="H663" s="2"/>
      <c r="I663" s="2"/>
      <c r="J663" s="2"/>
      <c r="K663" s="2"/>
      <c r="L663" s="2"/>
      <c r="M663" s="2"/>
      <c r="N663" s="2"/>
    </row>
    <row r="664" spans="2:14" x14ac:dyDescent="0.15">
      <c r="B664" s="2"/>
      <c r="C664" s="2"/>
      <c r="D664" s="2"/>
      <c r="E664" s="2"/>
      <c r="F664" s="2"/>
      <c r="G664" s="2"/>
      <c r="H664" s="2"/>
      <c r="I664" s="2"/>
      <c r="J664" s="2"/>
      <c r="K664" s="2"/>
      <c r="L664" s="2"/>
      <c r="M664" s="2"/>
      <c r="N664" s="2"/>
    </row>
    <row r="665" spans="2:14" x14ac:dyDescent="0.15">
      <c r="B665" s="2"/>
      <c r="C665" s="2"/>
      <c r="D665" s="2"/>
      <c r="E665" s="2"/>
      <c r="F665" s="2"/>
      <c r="G665" s="2"/>
      <c r="H665" s="2"/>
      <c r="I665" s="2"/>
      <c r="J665" s="2"/>
      <c r="K665" s="2"/>
      <c r="L665" s="2"/>
      <c r="M665" s="2"/>
      <c r="N665" s="2"/>
    </row>
    <row r="666" spans="2:14" x14ac:dyDescent="0.15">
      <c r="B666" s="2"/>
      <c r="C666" s="2"/>
      <c r="D666" s="2"/>
      <c r="E666" s="2"/>
      <c r="F666" s="2"/>
      <c r="G666" s="2"/>
      <c r="H666" s="2"/>
      <c r="I666" s="2"/>
      <c r="J666" s="2"/>
      <c r="K666" s="2"/>
      <c r="L666" s="2"/>
      <c r="M666" s="2"/>
      <c r="N666" s="2"/>
    </row>
    <row r="667" spans="2:14" x14ac:dyDescent="0.15">
      <c r="B667" s="2"/>
      <c r="C667" s="2"/>
      <c r="D667" s="2"/>
      <c r="E667" s="2"/>
      <c r="F667" s="2"/>
      <c r="G667" s="2"/>
      <c r="H667" s="2"/>
      <c r="I667" s="2"/>
      <c r="J667" s="2"/>
      <c r="K667" s="2"/>
      <c r="L667" s="2"/>
      <c r="M667" s="2"/>
      <c r="N667" s="2"/>
    </row>
    <row r="668" spans="2:14" x14ac:dyDescent="0.15">
      <c r="B668" s="2"/>
      <c r="C668" s="2"/>
      <c r="D668" s="2"/>
      <c r="E668" s="2"/>
      <c r="F668" s="2"/>
      <c r="G668" s="2"/>
      <c r="H668" s="2"/>
      <c r="I668" s="2"/>
      <c r="J668" s="2"/>
      <c r="K668" s="2"/>
      <c r="L668" s="2"/>
      <c r="M668" s="2"/>
      <c r="N668" s="2"/>
    </row>
    <row r="669" spans="2:14" x14ac:dyDescent="0.15">
      <c r="B669" s="2"/>
      <c r="C669" s="2"/>
      <c r="D669" s="2"/>
      <c r="E669" s="2"/>
      <c r="F669" s="2"/>
      <c r="G669" s="2"/>
      <c r="H669" s="2"/>
      <c r="I669" s="2"/>
      <c r="J669" s="2"/>
      <c r="K669" s="2"/>
      <c r="L669" s="2"/>
      <c r="M669" s="2"/>
      <c r="N669" s="2"/>
    </row>
    <row r="670" spans="2:14" x14ac:dyDescent="0.15">
      <c r="B670" s="2"/>
      <c r="C670" s="2"/>
      <c r="D670" s="2"/>
      <c r="E670" s="2"/>
      <c r="F670" s="2"/>
      <c r="G670" s="2"/>
      <c r="H670" s="2"/>
      <c r="I670" s="2"/>
      <c r="J670" s="2"/>
      <c r="K670" s="2"/>
      <c r="L670" s="2"/>
      <c r="M670" s="2"/>
      <c r="N670" s="2"/>
    </row>
    <row r="671" spans="2:14" x14ac:dyDescent="0.15">
      <c r="B671" s="2"/>
      <c r="C671" s="2"/>
      <c r="D671" s="2"/>
      <c r="E671" s="2"/>
      <c r="F671" s="2"/>
      <c r="G671" s="2"/>
      <c r="H671" s="2"/>
      <c r="I671" s="2"/>
      <c r="J671" s="2"/>
      <c r="K671" s="2"/>
      <c r="L671" s="2"/>
      <c r="M671" s="2"/>
      <c r="N671" s="2"/>
    </row>
    <row r="672" spans="2:14" x14ac:dyDescent="0.15">
      <c r="B672" s="2"/>
      <c r="C672" s="2"/>
      <c r="D672" s="2"/>
      <c r="E672" s="2"/>
      <c r="F672" s="2"/>
      <c r="G672" s="2"/>
      <c r="H672" s="2"/>
      <c r="I672" s="2"/>
      <c r="J672" s="2"/>
      <c r="K672" s="2"/>
      <c r="L672" s="2"/>
      <c r="M672" s="2"/>
      <c r="N672" s="2"/>
    </row>
    <row r="673" spans="2:14" x14ac:dyDescent="0.15">
      <c r="B673" s="2"/>
      <c r="C673" s="2"/>
      <c r="D673" s="2"/>
      <c r="E673" s="2"/>
      <c r="F673" s="2"/>
      <c r="G673" s="2"/>
      <c r="H673" s="2"/>
      <c r="I673" s="2"/>
      <c r="J673" s="2"/>
      <c r="K673" s="2"/>
      <c r="L673" s="2"/>
      <c r="M673" s="2"/>
      <c r="N673" s="2"/>
    </row>
    <row r="674" spans="2:14" x14ac:dyDescent="0.15">
      <c r="B674" s="2"/>
      <c r="C674" s="2"/>
      <c r="D674" s="2"/>
      <c r="E674" s="2"/>
      <c r="F674" s="2"/>
      <c r="G674" s="2"/>
      <c r="H674" s="2"/>
      <c r="I674" s="2"/>
      <c r="J674" s="2"/>
      <c r="K674" s="2"/>
      <c r="L674" s="2"/>
      <c r="M674" s="2"/>
      <c r="N674" s="2"/>
    </row>
    <row r="675" spans="2:14" x14ac:dyDescent="0.15">
      <c r="B675" s="2"/>
      <c r="C675" s="2"/>
      <c r="D675" s="2"/>
      <c r="E675" s="2"/>
      <c r="F675" s="2"/>
      <c r="G675" s="2"/>
      <c r="H675" s="2"/>
      <c r="I675" s="2"/>
      <c r="J675" s="2"/>
      <c r="K675" s="2"/>
      <c r="L675" s="2"/>
      <c r="M675" s="2"/>
      <c r="N675" s="2"/>
    </row>
    <row r="676" spans="2:14" x14ac:dyDescent="0.15">
      <c r="B676" s="2"/>
      <c r="C676" s="2"/>
      <c r="D676" s="2"/>
      <c r="E676" s="2"/>
      <c r="F676" s="2"/>
      <c r="G676" s="2"/>
      <c r="H676" s="2"/>
      <c r="I676" s="2"/>
      <c r="J676" s="2"/>
      <c r="K676" s="2"/>
      <c r="L676" s="2"/>
      <c r="M676" s="2"/>
      <c r="N676" s="2"/>
    </row>
    <row r="677" spans="2:14" x14ac:dyDescent="0.15">
      <c r="B677" s="2"/>
      <c r="C677" s="2"/>
      <c r="D677" s="2"/>
      <c r="E677" s="2"/>
      <c r="F677" s="2"/>
      <c r="G677" s="2"/>
      <c r="H677" s="2"/>
      <c r="I677" s="2"/>
      <c r="J677" s="2"/>
      <c r="K677" s="2"/>
      <c r="L677" s="2"/>
      <c r="M677" s="2"/>
      <c r="N677" s="2"/>
    </row>
    <row r="678" spans="2:14" x14ac:dyDescent="0.15">
      <c r="B678" s="2"/>
      <c r="C678" s="2"/>
      <c r="D678" s="2"/>
      <c r="E678" s="2"/>
      <c r="F678" s="2"/>
      <c r="G678" s="2"/>
      <c r="H678" s="2"/>
      <c r="I678" s="2"/>
      <c r="J678" s="2"/>
      <c r="K678" s="2"/>
      <c r="L678" s="2"/>
      <c r="M678" s="2"/>
      <c r="N678" s="2"/>
    </row>
    <row r="679" spans="2:14" x14ac:dyDescent="0.15">
      <c r="B679" s="2"/>
      <c r="C679" s="2"/>
      <c r="D679" s="2"/>
      <c r="E679" s="2"/>
      <c r="F679" s="2"/>
      <c r="G679" s="2"/>
      <c r="H679" s="2"/>
      <c r="I679" s="2"/>
      <c r="J679" s="2"/>
      <c r="K679" s="2"/>
      <c r="L679" s="2"/>
      <c r="M679" s="2"/>
      <c r="N679" s="2"/>
    </row>
    <row r="680" spans="2:14" x14ac:dyDescent="0.15">
      <c r="B680" s="2"/>
      <c r="C680" s="2"/>
      <c r="D680" s="2"/>
      <c r="E680" s="2"/>
      <c r="F680" s="2"/>
      <c r="G680" s="2"/>
      <c r="H680" s="2"/>
      <c r="I680" s="2"/>
      <c r="J680" s="2"/>
      <c r="K680" s="2"/>
      <c r="L680" s="2"/>
      <c r="M680" s="2"/>
      <c r="N680" s="2"/>
    </row>
    <row r="681" spans="2:14" x14ac:dyDescent="0.15">
      <c r="B681" s="2"/>
      <c r="C681" s="2"/>
      <c r="D681" s="2"/>
      <c r="E681" s="2"/>
      <c r="F681" s="2"/>
      <c r="G681" s="2"/>
      <c r="H681" s="2"/>
      <c r="I681" s="2"/>
      <c r="J681" s="2"/>
      <c r="K681" s="2"/>
      <c r="L681" s="2"/>
      <c r="M681" s="2"/>
      <c r="N681" s="2"/>
    </row>
    <row r="682" spans="2:14" x14ac:dyDescent="0.15">
      <c r="B682" s="2"/>
      <c r="C682" s="2"/>
      <c r="D682" s="2"/>
      <c r="E682" s="2"/>
      <c r="F682" s="2"/>
      <c r="G682" s="2"/>
      <c r="H682" s="2"/>
      <c r="I682" s="2"/>
      <c r="J682" s="2"/>
      <c r="K682" s="2"/>
      <c r="L682" s="2"/>
      <c r="M682" s="2"/>
      <c r="N682" s="2"/>
    </row>
    <row r="683" spans="2:14" x14ac:dyDescent="0.15">
      <c r="B683" s="2"/>
      <c r="C683" s="2"/>
      <c r="D683" s="2"/>
      <c r="E683" s="2"/>
      <c r="F683" s="2"/>
      <c r="G683" s="2"/>
      <c r="H683" s="2"/>
      <c r="I683" s="2"/>
      <c r="J683" s="2"/>
      <c r="K683" s="2"/>
      <c r="L683" s="2"/>
      <c r="M683" s="2"/>
      <c r="N683" s="2"/>
    </row>
    <row r="684" spans="2:14" x14ac:dyDescent="0.15">
      <c r="B684" s="2"/>
      <c r="C684" s="2"/>
      <c r="D684" s="2"/>
      <c r="E684" s="2"/>
      <c r="F684" s="2"/>
      <c r="G684" s="2"/>
      <c r="H684" s="2"/>
      <c r="I684" s="2"/>
      <c r="J684" s="2"/>
      <c r="K684" s="2"/>
      <c r="L684" s="2"/>
      <c r="M684" s="2"/>
      <c r="N684" s="2"/>
    </row>
    <row r="685" spans="2:14" x14ac:dyDescent="0.15">
      <c r="B685" s="2"/>
      <c r="C685" s="2"/>
      <c r="D685" s="2"/>
      <c r="E685" s="2"/>
      <c r="F685" s="2"/>
      <c r="G685" s="2"/>
      <c r="H685" s="2"/>
      <c r="I685" s="2"/>
      <c r="J685" s="2"/>
      <c r="K685" s="2"/>
      <c r="L685" s="2"/>
      <c r="M685" s="2"/>
      <c r="N685" s="2"/>
    </row>
    <row r="686" spans="2:14" x14ac:dyDescent="0.15">
      <c r="B686" s="2"/>
      <c r="C686" s="2"/>
      <c r="D686" s="2"/>
      <c r="E686" s="2"/>
      <c r="F686" s="2"/>
      <c r="G686" s="2"/>
      <c r="H686" s="2"/>
      <c r="I686" s="2"/>
      <c r="J686" s="2"/>
      <c r="K686" s="2"/>
      <c r="L686" s="2"/>
      <c r="M686" s="2"/>
      <c r="N686" s="2"/>
    </row>
    <row r="687" spans="2:14" x14ac:dyDescent="0.15">
      <c r="B687" s="2"/>
      <c r="C687" s="2"/>
      <c r="D687" s="2"/>
      <c r="E687" s="2"/>
      <c r="F687" s="2"/>
      <c r="G687" s="2"/>
      <c r="H687" s="2"/>
      <c r="I687" s="2"/>
      <c r="J687" s="2"/>
      <c r="K687" s="2"/>
      <c r="L687" s="2"/>
      <c r="M687" s="2"/>
      <c r="N687" s="2"/>
    </row>
    <row r="688" spans="2:14" x14ac:dyDescent="0.15">
      <c r="B688" s="2"/>
      <c r="C688" s="2"/>
      <c r="D688" s="2"/>
      <c r="E688" s="2"/>
      <c r="F688" s="2"/>
      <c r="G688" s="2"/>
      <c r="H688" s="2"/>
      <c r="I688" s="2"/>
      <c r="J688" s="2"/>
      <c r="K688" s="2"/>
      <c r="L688" s="2"/>
      <c r="M688" s="2"/>
      <c r="N688" s="2"/>
    </row>
    <row r="689" spans="2:14" x14ac:dyDescent="0.15">
      <c r="B689" s="2"/>
      <c r="C689" s="2"/>
      <c r="D689" s="2"/>
      <c r="E689" s="2"/>
      <c r="F689" s="2"/>
      <c r="G689" s="2"/>
      <c r="H689" s="2"/>
      <c r="I689" s="2"/>
      <c r="J689" s="2"/>
      <c r="K689" s="2"/>
      <c r="L689" s="2"/>
      <c r="M689" s="2"/>
      <c r="N689" s="2"/>
    </row>
    <row r="690" spans="2:14" x14ac:dyDescent="0.15">
      <c r="B690" s="2"/>
      <c r="C690" s="2"/>
      <c r="D690" s="2"/>
      <c r="E690" s="2"/>
      <c r="F690" s="2"/>
      <c r="G690" s="2"/>
      <c r="H690" s="2"/>
      <c r="I690" s="2"/>
      <c r="J690" s="2"/>
      <c r="K690" s="2"/>
      <c r="L690" s="2"/>
      <c r="M690" s="2"/>
      <c r="N690" s="2"/>
    </row>
    <row r="691" spans="2:14" x14ac:dyDescent="0.15">
      <c r="B691" s="2"/>
      <c r="C691" s="2"/>
      <c r="D691" s="2"/>
      <c r="E691" s="2"/>
      <c r="F691" s="2"/>
      <c r="G691" s="2"/>
      <c r="H691" s="2"/>
      <c r="I691" s="2"/>
      <c r="J691" s="2"/>
      <c r="K691" s="2"/>
      <c r="L691" s="2"/>
      <c r="M691" s="2"/>
      <c r="N691" s="2"/>
    </row>
    <row r="692" spans="2:14" x14ac:dyDescent="0.15">
      <c r="B692" s="2"/>
      <c r="C692" s="2"/>
      <c r="D692" s="2"/>
      <c r="E692" s="2"/>
      <c r="F692" s="2"/>
      <c r="G692" s="2"/>
      <c r="H692" s="2"/>
      <c r="I692" s="2"/>
      <c r="J692" s="2"/>
      <c r="K692" s="2"/>
      <c r="L692" s="2"/>
      <c r="M692" s="2"/>
      <c r="N692" s="2"/>
    </row>
    <row r="693" spans="2:14" x14ac:dyDescent="0.15">
      <c r="B693" s="2"/>
      <c r="C693" s="2"/>
      <c r="D693" s="2"/>
      <c r="E693" s="2"/>
      <c r="F693" s="2"/>
      <c r="G693" s="2"/>
      <c r="H693" s="2"/>
      <c r="I693" s="2"/>
      <c r="J693" s="2"/>
      <c r="K693" s="2"/>
      <c r="L693" s="2"/>
      <c r="M693" s="2"/>
      <c r="N693" s="2"/>
    </row>
    <row r="694" spans="2:14" x14ac:dyDescent="0.15">
      <c r="B694" s="2"/>
      <c r="C694" s="2"/>
      <c r="D694" s="2"/>
      <c r="E694" s="2"/>
      <c r="F694" s="2"/>
      <c r="G694" s="2"/>
      <c r="H694" s="2"/>
      <c r="I694" s="2"/>
      <c r="J694" s="2"/>
      <c r="K694" s="2"/>
      <c r="L694" s="2"/>
      <c r="M694" s="2"/>
      <c r="N694" s="2"/>
    </row>
    <row r="695" spans="2:14" x14ac:dyDescent="0.15">
      <c r="B695" s="2"/>
      <c r="C695" s="2"/>
      <c r="D695" s="2"/>
      <c r="E695" s="2"/>
      <c r="F695" s="2"/>
      <c r="G695" s="2"/>
      <c r="H695" s="2"/>
      <c r="I695" s="2"/>
      <c r="J695" s="2"/>
      <c r="K695" s="2"/>
      <c r="L695" s="2"/>
      <c r="M695" s="2"/>
      <c r="N695" s="2"/>
    </row>
    <row r="696" spans="2:14" x14ac:dyDescent="0.15">
      <c r="B696" s="2"/>
      <c r="C696" s="2"/>
      <c r="D696" s="2"/>
      <c r="E696" s="2"/>
      <c r="F696" s="2"/>
      <c r="G696" s="2"/>
      <c r="H696" s="2"/>
      <c r="I696" s="2"/>
      <c r="J696" s="2"/>
      <c r="K696" s="2"/>
      <c r="L696" s="2"/>
      <c r="M696" s="2"/>
      <c r="N696" s="2"/>
    </row>
    <row r="697" spans="2:14" x14ac:dyDescent="0.15">
      <c r="B697" s="2"/>
      <c r="C697" s="2"/>
      <c r="D697" s="2"/>
      <c r="E697" s="2"/>
      <c r="F697" s="2"/>
      <c r="G697" s="2"/>
      <c r="H697" s="2"/>
      <c r="I697" s="2"/>
      <c r="J697" s="2"/>
      <c r="K697" s="2"/>
      <c r="L697" s="2"/>
      <c r="M697" s="2"/>
      <c r="N697" s="2"/>
    </row>
    <row r="698" spans="2:14" x14ac:dyDescent="0.15">
      <c r="B698" s="2"/>
      <c r="C698" s="2"/>
      <c r="D698" s="2"/>
      <c r="E698" s="2"/>
      <c r="F698" s="2"/>
      <c r="G698" s="2"/>
      <c r="H698" s="2"/>
      <c r="I698" s="2"/>
      <c r="J698" s="2"/>
      <c r="K698" s="2"/>
      <c r="L698" s="2"/>
      <c r="M698" s="2"/>
      <c r="N698" s="2"/>
    </row>
    <row r="699" spans="2:14" x14ac:dyDescent="0.15">
      <c r="B699" s="2"/>
      <c r="C699" s="2"/>
      <c r="D699" s="2"/>
      <c r="E699" s="2"/>
      <c r="F699" s="2"/>
      <c r="G699" s="2"/>
      <c r="H699" s="2"/>
      <c r="I699" s="2"/>
      <c r="J699" s="2"/>
      <c r="K699" s="2"/>
      <c r="L699" s="2"/>
      <c r="M699" s="2"/>
      <c r="N699" s="2"/>
    </row>
    <row r="700" spans="2:14" x14ac:dyDescent="0.15">
      <c r="B700" s="2"/>
      <c r="C700" s="2"/>
      <c r="D700" s="2"/>
      <c r="E700" s="2"/>
      <c r="F700" s="2"/>
      <c r="G700" s="2"/>
      <c r="H700" s="2"/>
      <c r="I700" s="2"/>
      <c r="J700" s="2"/>
      <c r="K700" s="2"/>
      <c r="L700" s="2"/>
      <c r="M700" s="2"/>
      <c r="N700" s="2"/>
    </row>
    <row r="701" spans="2:14" x14ac:dyDescent="0.15">
      <c r="B701" s="2"/>
      <c r="C701" s="2"/>
      <c r="D701" s="2"/>
      <c r="E701" s="2"/>
      <c r="F701" s="2"/>
      <c r="G701" s="2"/>
      <c r="H701" s="2"/>
      <c r="I701" s="2"/>
      <c r="J701" s="2"/>
      <c r="K701" s="2"/>
      <c r="L701" s="2"/>
      <c r="M701" s="2"/>
      <c r="N701" s="2"/>
    </row>
    <row r="702" spans="2:14" x14ac:dyDescent="0.15">
      <c r="B702" s="2"/>
      <c r="C702" s="2"/>
      <c r="D702" s="2"/>
      <c r="E702" s="2"/>
      <c r="F702" s="2"/>
      <c r="G702" s="2"/>
      <c r="H702" s="2"/>
      <c r="I702" s="2"/>
      <c r="J702" s="2"/>
      <c r="K702" s="2"/>
      <c r="L702" s="2"/>
      <c r="M702" s="2"/>
      <c r="N702" s="2"/>
    </row>
    <row r="703" spans="2:14" x14ac:dyDescent="0.15">
      <c r="B703" s="2"/>
      <c r="C703" s="2"/>
      <c r="D703" s="2"/>
      <c r="E703" s="2"/>
      <c r="F703" s="2"/>
      <c r="G703" s="2"/>
      <c r="H703" s="2"/>
      <c r="I703" s="2"/>
      <c r="J703" s="2"/>
      <c r="K703" s="2"/>
      <c r="L703" s="2"/>
      <c r="M703" s="2"/>
      <c r="N703" s="2"/>
    </row>
    <row r="704" spans="2:14" x14ac:dyDescent="0.15">
      <c r="B704" s="2"/>
      <c r="C704" s="2"/>
      <c r="D704" s="2"/>
      <c r="E704" s="2"/>
      <c r="F704" s="2"/>
      <c r="G704" s="2"/>
      <c r="H704" s="2"/>
      <c r="I704" s="2"/>
      <c r="J704" s="2"/>
      <c r="K704" s="2"/>
      <c r="L704" s="2"/>
      <c r="M704" s="2"/>
      <c r="N704" s="2"/>
    </row>
    <row r="705" spans="2:14" x14ac:dyDescent="0.15">
      <c r="B705" s="2"/>
      <c r="C705" s="2"/>
      <c r="D705" s="2"/>
      <c r="E705" s="2"/>
      <c r="F705" s="2"/>
      <c r="G705" s="2"/>
      <c r="H705" s="2"/>
      <c r="I705" s="2"/>
      <c r="J705" s="2"/>
      <c r="K705" s="2"/>
      <c r="L705" s="2"/>
      <c r="M705" s="2"/>
      <c r="N705" s="2"/>
    </row>
    <row r="706" spans="2:14" x14ac:dyDescent="0.15">
      <c r="B706" s="2"/>
      <c r="C706" s="2"/>
      <c r="D706" s="2"/>
      <c r="E706" s="2"/>
      <c r="F706" s="2"/>
      <c r="G706" s="2"/>
      <c r="H706" s="2"/>
      <c r="I706" s="2"/>
      <c r="J706" s="2"/>
      <c r="K706" s="2"/>
      <c r="L706" s="2"/>
      <c r="M706" s="2"/>
      <c r="N706" s="2"/>
    </row>
    <row r="707" spans="2:14" x14ac:dyDescent="0.15">
      <c r="B707" s="2"/>
      <c r="C707" s="2"/>
      <c r="D707" s="2"/>
      <c r="E707" s="2"/>
      <c r="F707" s="2"/>
      <c r="G707" s="2"/>
      <c r="H707" s="2"/>
      <c r="I707" s="2"/>
      <c r="J707" s="2"/>
      <c r="K707" s="2"/>
      <c r="L707" s="2"/>
      <c r="M707" s="2"/>
      <c r="N707" s="2"/>
    </row>
    <row r="708" spans="2:14" x14ac:dyDescent="0.15">
      <c r="B708" s="2"/>
      <c r="C708" s="2"/>
      <c r="D708" s="2"/>
      <c r="E708" s="2"/>
      <c r="F708" s="2"/>
      <c r="G708" s="2"/>
      <c r="H708" s="2"/>
      <c r="I708" s="2"/>
      <c r="J708" s="2"/>
      <c r="K708" s="2"/>
      <c r="L708" s="2"/>
      <c r="M708" s="2"/>
      <c r="N708" s="2"/>
    </row>
    <row r="709" spans="2:14" x14ac:dyDescent="0.15">
      <c r="B709" s="2"/>
      <c r="C709" s="2"/>
      <c r="D709" s="2"/>
      <c r="E709" s="2"/>
      <c r="F709" s="2"/>
      <c r="G709" s="2"/>
      <c r="H709" s="2"/>
      <c r="I709" s="2"/>
      <c r="J709" s="2"/>
      <c r="K709" s="2"/>
      <c r="L709" s="2"/>
      <c r="M709" s="2"/>
      <c r="N709" s="2"/>
    </row>
    <row r="710" spans="2:14" x14ac:dyDescent="0.15">
      <c r="B710" s="2"/>
      <c r="C710" s="2"/>
      <c r="D710" s="2"/>
      <c r="E710" s="2"/>
      <c r="F710" s="2"/>
      <c r="G710" s="2"/>
      <c r="H710" s="2"/>
      <c r="I710" s="2"/>
      <c r="J710" s="2"/>
      <c r="K710" s="2"/>
      <c r="L710" s="2"/>
      <c r="M710" s="2"/>
      <c r="N710" s="2"/>
    </row>
    <row r="711" spans="2:14" x14ac:dyDescent="0.15">
      <c r="B711" s="2"/>
      <c r="C711" s="2"/>
      <c r="D711" s="2"/>
      <c r="E711" s="2"/>
      <c r="F711" s="2"/>
      <c r="G711" s="2"/>
      <c r="H711" s="2"/>
      <c r="I711" s="2"/>
      <c r="J711" s="2"/>
      <c r="K711" s="2"/>
      <c r="L711" s="2"/>
      <c r="M711" s="2"/>
      <c r="N711" s="2"/>
    </row>
    <row r="712" spans="2:14" x14ac:dyDescent="0.15">
      <c r="B712" s="2"/>
      <c r="C712" s="2"/>
      <c r="D712" s="2"/>
      <c r="E712" s="2"/>
      <c r="F712" s="2"/>
      <c r="G712" s="2"/>
      <c r="H712" s="2"/>
      <c r="I712" s="2"/>
      <c r="J712" s="2"/>
      <c r="K712" s="2"/>
      <c r="L712" s="2"/>
      <c r="M712" s="2"/>
      <c r="N712" s="2"/>
    </row>
    <row r="713" spans="2:14" x14ac:dyDescent="0.15">
      <c r="B713" s="2"/>
      <c r="C713" s="2"/>
      <c r="D713" s="2"/>
      <c r="E713" s="2"/>
      <c r="F713" s="2"/>
      <c r="G713" s="2"/>
      <c r="H713" s="2"/>
      <c r="I713" s="2"/>
      <c r="J713" s="2"/>
      <c r="K713" s="2"/>
      <c r="L713" s="2"/>
      <c r="M713" s="2"/>
      <c r="N713" s="2"/>
    </row>
    <row r="714" spans="2:14" x14ac:dyDescent="0.15">
      <c r="B714" s="2"/>
      <c r="C714" s="2"/>
      <c r="D714" s="2"/>
      <c r="E714" s="2"/>
      <c r="F714" s="2"/>
      <c r="G714" s="2"/>
      <c r="H714" s="2"/>
      <c r="I714" s="2"/>
      <c r="J714" s="2"/>
      <c r="K714" s="2"/>
      <c r="L714" s="2"/>
      <c r="M714" s="2"/>
      <c r="N714" s="2"/>
    </row>
    <row r="715" spans="2:14" x14ac:dyDescent="0.15">
      <c r="B715" s="2"/>
      <c r="C715" s="2"/>
      <c r="D715" s="2"/>
      <c r="E715" s="2"/>
      <c r="F715" s="2"/>
      <c r="G715" s="2"/>
      <c r="H715" s="2"/>
      <c r="I715" s="2"/>
      <c r="J715" s="2"/>
      <c r="K715" s="2"/>
      <c r="L715" s="2"/>
      <c r="M715" s="2"/>
      <c r="N715" s="2"/>
    </row>
    <row r="716" spans="2:14" x14ac:dyDescent="0.15">
      <c r="B716" s="2"/>
      <c r="C716" s="2"/>
      <c r="D716" s="2"/>
      <c r="E716" s="2"/>
      <c r="F716" s="2"/>
      <c r="G716" s="2"/>
      <c r="H716" s="2"/>
      <c r="I716" s="2"/>
      <c r="J716" s="2"/>
      <c r="K716" s="2"/>
      <c r="L716" s="2"/>
      <c r="M716" s="2"/>
      <c r="N716" s="2"/>
    </row>
    <row r="717" spans="2:14" x14ac:dyDescent="0.15">
      <c r="B717" s="2"/>
      <c r="C717" s="2"/>
      <c r="D717" s="2"/>
      <c r="E717" s="2"/>
      <c r="F717" s="2"/>
      <c r="G717" s="2"/>
      <c r="H717" s="2"/>
      <c r="I717" s="2"/>
      <c r="J717" s="2"/>
      <c r="K717" s="2"/>
      <c r="L717" s="2"/>
      <c r="M717" s="2"/>
      <c r="N717" s="2"/>
    </row>
    <row r="718" spans="2:14" x14ac:dyDescent="0.15">
      <c r="B718" s="2"/>
      <c r="C718" s="2"/>
      <c r="D718" s="2"/>
      <c r="E718" s="2"/>
      <c r="F718" s="2"/>
      <c r="G718" s="2"/>
      <c r="H718" s="2"/>
      <c r="I718" s="2"/>
      <c r="J718" s="2"/>
      <c r="K718" s="2"/>
      <c r="L718" s="2"/>
      <c r="M718" s="2"/>
      <c r="N718" s="2"/>
    </row>
    <row r="719" spans="2:14" x14ac:dyDescent="0.15">
      <c r="B719" s="2"/>
      <c r="C719" s="2"/>
      <c r="D719" s="2"/>
      <c r="E719" s="2"/>
      <c r="F719" s="2"/>
      <c r="G719" s="2"/>
      <c r="H719" s="2"/>
      <c r="I719" s="2"/>
      <c r="J719" s="2"/>
      <c r="K719" s="2"/>
      <c r="L719" s="2"/>
      <c r="M719" s="2"/>
      <c r="N719" s="2"/>
    </row>
    <row r="720" spans="2:14" x14ac:dyDescent="0.15">
      <c r="B720" s="2"/>
      <c r="C720" s="2"/>
      <c r="D720" s="2"/>
      <c r="E720" s="2"/>
      <c r="F720" s="2"/>
      <c r="G720" s="2"/>
      <c r="H720" s="2"/>
      <c r="I720" s="2"/>
      <c r="J720" s="2"/>
      <c r="K720" s="2"/>
      <c r="L720" s="2"/>
      <c r="M720" s="2"/>
      <c r="N720" s="2"/>
    </row>
    <row r="721" spans="2:14" x14ac:dyDescent="0.15">
      <c r="B721" s="2"/>
      <c r="C721" s="2"/>
      <c r="D721" s="2"/>
      <c r="E721" s="2"/>
      <c r="F721" s="2"/>
      <c r="G721" s="2"/>
      <c r="H721" s="2"/>
      <c r="I721" s="2"/>
      <c r="J721" s="2"/>
      <c r="K721" s="2"/>
      <c r="L721" s="2"/>
      <c r="M721" s="2"/>
      <c r="N721" s="2"/>
    </row>
    <row r="722" spans="2:14" x14ac:dyDescent="0.15">
      <c r="B722" s="2"/>
      <c r="C722" s="2"/>
      <c r="D722" s="2"/>
      <c r="E722" s="2"/>
      <c r="F722" s="2"/>
      <c r="G722" s="2"/>
      <c r="H722" s="2"/>
      <c r="I722" s="2"/>
      <c r="J722" s="2"/>
      <c r="K722" s="2"/>
      <c r="L722" s="2"/>
      <c r="M722" s="2"/>
      <c r="N722" s="2"/>
    </row>
    <row r="723" spans="2:14" x14ac:dyDescent="0.15">
      <c r="B723" s="2"/>
      <c r="C723" s="2"/>
      <c r="D723" s="2"/>
      <c r="E723" s="2"/>
      <c r="F723" s="2"/>
      <c r="G723" s="2"/>
      <c r="H723" s="2"/>
      <c r="I723" s="2"/>
      <c r="J723" s="2"/>
      <c r="K723" s="2"/>
      <c r="L723" s="2"/>
      <c r="M723" s="2"/>
      <c r="N723" s="2"/>
    </row>
    <row r="724" spans="2:14" x14ac:dyDescent="0.15">
      <c r="B724" s="2"/>
      <c r="C724" s="2"/>
      <c r="D724" s="2"/>
      <c r="E724" s="2"/>
      <c r="F724" s="2"/>
      <c r="G724" s="2"/>
      <c r="H724" s="2"/>
      <c r="I724" s="2"/>
      <c r="J724" s="2"/>
      <c r="K724" s="2"/>
      <c r="L724" s="2"/>
      <c r="M724" s="2"/>
      <c r="N724" s="2"/>
    </row>
    <row r="725" spans="2:14" x14ac:dyDescent="0.15">
      <c r="B725" s="2"/>
      <c r="C725" s="2"/>
      <c r="D725" s="2"/>
      <c r="E725" s="2"/>
      <c r="F725" s="2"/>
      <c r="G725" s="2"/>
      <c r="H725" s="2"/>
      <c r="I725" s="2"/>
      <c r="J725" s="2"/>
      <c r="K725" s="2"/>
      <c r="L725" s="2"/>
      <c r="M725" s="2"/>
      <c r="N725" s="2"/>
    </row>
    <row r="726" spans="2:14" x14ac:dyDescent="0.15">
      <c r="B726" s="2"/>
      <c r="C726" s="2"/>
      <c r="D726" s="2"/>
      <c r="E726" s="2"/>
      <c r="F726" s="2"/>
      <c r="G726" s="2"/>
      <c r="H726" s="2"/>
      <c r="I726" s="2"/>
      <c r="J726" s="2"/>
      <c r="K726" s="2"/>
      <c r="L726" s="2"/>
      <c r="M726" s="2"/>
      <c r="N726" s="2"/>
    </row>
    <row r="727" spans="2:14" x14ac:dyDescent="0.15">
      <c r="B727" s="2"/>
      <c r="C727" s="2"/>
      <c r="D727" s="2"/>
      <c r="E727" s="2"/>
      <c r="F727" s="2"/>
      <c r="G727" s="2"/>
      <c r="H727" s="2"/>
      <c r="I727" s="2"/>
      <c r="J727" s="2"/>
      <c r="K727" s="2"/>
      <c r="L727" s="2"/>
      <c r="M727" s="2"/>
      <c r="N727" s="2"/>
    </row>
    <row r="728" spans="2:14" x14ac:dyDescent="0.15">
      <c r="B728" s="2"/>
      <c r="C728" s="2"/>
      <c r="D728" s="2"/>
      <c r="E728" s="2"/>
      <c r="F728" s="2"/>
      <c r="G728" s="2"/>
      <c r="H728" s="2"/>
      <c r="I728" s="2"/>
      <c r="J728" s="2"/>
      <c r="K728" s="2"/>
      <c r="L728" s="2"/>
      <c r="M728" s="2"/>
      <c r="N728" s="2"/>
    </row>
    <row r="729" spans="2:14" x14ac:dyDescent="0.15">
      <c r="B729" s="2"/>
      <c r="C729" s="2"/>
      <c r="D729" s="2"/>
      <c r="E729" s="2"/>
      <c r="F729" s="2"/>
      <c r="G729" s="2"/>
      <c r="H729" s="2"/>
      <c r="I729" s="2"/>
      <c r="J729" s="2"/>
      <c r="K729" s="2"/>
      <c r="L729" s="2"/>
      <c r="M729" s="2"/>
      <c r="N729" s="2"/>
    </row>
    <row r="730" spans="2:14" x14ac:dyDescent="0.15">
      <c r="B730" s="2"/>
      <c r="C730" s="2"/>
      <c r="D730" s="2"/>
      <c r="E730" s="2"/>
      <c r="F730" s="2"/>
      <c r="G730" s="2"/>
      <c r="H730" s="2"/>
      <c r="I730" s="2"/>
      <c r="J730" s="2"/>
      <c r="K730" s="2"/>
      <c r="L730" s="2"/>
      <c r="M730" s="2"/>
      <c r="N730" s="2"/>
    </row>
    <row r="731" spans="2:14" x14ac:dyDescent="0.15">
      <c r="B731" s="2"/>
      <c r="C731" s="2"/>
      <c r="D731" s="2"/>
      <c r="E731" s="2"/>
      <c r="F731" s="2"/>
      <c r="G731" s="2"/>
      <c r="H731" s="2"/>
      <c r="I731" s="2"/>
      <c r="J731" s="2"/>
      <c r="K731" s="2"/>
      <c r="L731" s="2"/>
      <c r="M731" s="2"/>
      <c r="N731" s="2"/>
    </row>
    <row r="732" spans="2:14" x14ac:dyDescent="0.15">
      <c r="B732" s="2"/>
      <c r="C732" s="2"/>
      <c r="D732" s="2"/>
      <c r="E732" s="2"/>
      <c r="F732" s="2"/>
      <c r="G732" s="2"/>
      <c r="H732" s="2"/>
      <c r="I732" s="2"/>
      <c r="J732" s="2"/>
      <c r="K732" s="2"/>
      <c r="L732" s="2"/>
      <c r="M732" s="2"/>
      <c r="N732" s="2"/>
    </row>
    <row r="733" spans="2:14" x14ac:dyDescent="0.15">
      <c r="B733" s="2"/>
      <c r="C733" s="2"/>
      <c r="D733" s="2"/>
      <c r="E733" s="2"/>
      <c r="F733" s="2"/>
      <c r="G733" s="2"/>
      <c r="H733" s="2"/>
      <c r="I733" s="2"/>
      <c r="J733" s="2"/>
      <c r="K733" s="2"/>
      <c r="L733" s="2"/>
      <c r="M733" s="2"/>
      <c r="N733" s="2"/>
    </row>
    <row r="734" spans="2:14" x14ac:dyDescent="0.15">
      <c r="B734" s="2"/>
      <c r="C734" s="2"/>
      <c r="D734" s="2"/>
      <c r="E734" s="2"/>
      <c r="F734" s="2"/>
      <c r="G734" s="2"/>
      <c r="H734" s="2"/>
      <c r="I734" s="2"/>
      <c r="J734" s="2"/>
      <c r="K734" s="2"/>
      <c r="L734" s="2"/>
      <c r="M734" s="2"/>
      <c r="N734" s="2"/>
    </row>
    <row r="735" spans="2:14" x14ac:dyDescent="0.15">
      <c r="B735" s="2"/>
      <c r="C735" s="2"/>
      <c r="D735" s="2"/>
      <c r="E735" s="2"/>
      <c r="F735" s="2"/>
      <c r="G735" s="2"/>
      <c r="H735" s="2"/>
      <c r="I735" s="2"/>
      <c r="J735" s="2"/>
      <c r="K735" s="2"/>
      <c r="L735" s="2"/>
      <c r="M735" s="2"/>
      <c r="N735" s="2"/>
    </row>
    <row r="736" spans="2:14" x14ac:dyDescent="0.15">
      <c r="B736" s="2"/>
      <c r="C736" s="2"/>
      <c r="D736" s="2"/>
      <c r="E736" s="2"/>
      <c r="F736" s="2"/>
      <c r="G736" s="2"/>
      <c r="H736" s="2"/>
      <c r="I736" s="2"/>
      <c r="J736" s="2"/>
      <c r="K736" s="2"/>
      <c r="L736" s="2"/>
      <c r="M736" s="2"/>
      <c r="N736" s="2"/>
    </row>
    <row r="737" spans="2:14" x14ac:dyDescent="0.15">
      <c r="B737" s="2"/>
      <c r="C737" s="2"/>
      <c r="D737" s="2"/>
      <c r="E737" s="2"/>
      <c r="F737" s="2"/>
      <c r="G737" s="2"/>
      <c r="H737" s="2"/>
      <c r="I737" s="2"/>
      <c r="J737" s="2"/>
      <c r="K737" s="2"/>
      <c r="L737" s="2"/>
      <c r="M737" s="2"/>
      <c r="N737" s="2"/>
    </row>
    <row r="738" spans="2:14" x14ac:dyDescent="0.15">
      <c r="B738" s="2"/>
      <c r="C738" s="2"/>
      <c r="D738" s="2"/>
      <c r="E738" s="2"/>
      <c r="F738" s="2"/>
      <c r="G738" s="2"/>
      <c r="H738" s="2"/>
      <c r="I738" s="2"/>
      <c r="J738" s="2"/>
      <c r="K738" s="2"/>
      <c r="L738" s="2"/>
      <c r="M738" s="2"/>
      <c r="N738" s="2"/>
    </row>
    <row r="739" spans="2:14" x14ac:dyDescent="0.15">
      <c r="B739" s="2"/>
      <c r="C739" s="2"/>
      <c r="D739" s="2"/>
      <c r="E739" s="2"/>
      <c r="F739" s="2"/>
      <c r="G739" s="2"/>
      <c r="H739" s="2"/>
      <c r="I739" s="2"/>
      <c r="J739" s="2"/>
      <c r="K739" s="2"/>
      <c r="L739" s="2"/>
      <c r="M739" s="2"/>
      <c r="N739" s="2"/>
    </row>
    <row r="740" spans="2:14" x14ac:dyDescent="0.15">
      <c r="B740" s="2"/>
      <c r="C740" s="2"/>
      <c r="D740" s="2"/>
      <c r="E740" s="2"/>
      <c r="F740" s="2"/>
      <c r="G740" s="2"/>
      <c r="H740" s="2"/>
      <c r="I740" s="2"/>
      <c r="J740" s="2"/>
      <c r="K740" s="2"/>
      <c r="L740" s="2"/>
      <c r="M740" s="2"/>
      <c r="N740" s="2"/>
    </row>
    <row r="741" spans="2:14" x14ac:dyDescent="0.15">
      <c r="B741" s="2"/>
      <c r="C741" s="2"/>
      <c r="D741" s="2"/>
      <c r="E741" s="2"/>
      <c r="F741" s="2"/>
      <c r="G741" s="2"/>
      <c r="H741" s="2"/>
      <c r="I741" s="2"/>
      <c r="J741" s="2"/>
      <c r="K741" s="2"/>
      <c r="L741" s="2"/>
      <c r="M741" s="2"/>
      <c r="N741" s="2"/>
    </row>
    <row r="742" spans="2:14" x14ac:dyDescent="0.15">
      <c r="B742" s="2"/>
      <c r="C742" s="2"/>
      <c r="D742" s="2"/>
      <c r="E742" s="2"/>
      <c r="F742" s="2"/>
      <c r="G742" s="2"/>
      <c r="H742" s="2"/>
      <c r="I742" s="2"/>
      <c r="J742" s="2"/>
      <c r="K742" s="2"/>
      <c r="L742" s="2"/>
      <c r="M742" s="2"/>
      <c r="N742" s="2"/>
    </row>
    <row r="743" spans="2:14" x14ac:dyDescent="0.15">
      <c r="B743" s="2"/>
      <c r="C743" s="2"/>
      <c r="D743" s="2"/>
      <c r="E743" s="2"/>
      <c r="F743" s="2"/>
      <c r="G743" s="2"/>
      <c r="H743" s="2"/>
      <c r="I743" s="2"/>
      <c r="J743" s="2"/>
      <c r="K743" s="2"/>
      <c r="L743" s="2"/>
      <c r="M743" s="2"/>
      <c r="N743" s="2"/>
    </row>
    <row r="744" spans="2:14" x14ac:dyDescent="0.15">
      <c r="B744" s="2"/>
      <c r="C744" s="2"/>
      <c r="D744" s="2"/>
      <c r="E744" s="2"/>
      <c r="F744" s="2"/>
      <c r="G744" s="2"/>
      <c r="H744" s="2"/>
      <c r="I744" s="2"/>
      <c r="J744" s="2"/>
      <c r="K744" s="2"/>
      <c r="L744" s="2"/>
      <c r="M744" s="2"/>
      <c r="N744" s="2"/>
    </row>
    <row r="745" spans="2:14" x14ac:dyDescent="0.15">
      <c r="B745" s="2"/>
      <c r="C745" s="2"/>
      <c r="D745" s="2"/>
      <c r="E745" s="2"/>
      <c r="F745" s="2"/>
      <c r="G745" s="2"/>
      <c r="H745" s="2"/>
      <c r="I745" s="2"/>
      <c r="J745" s="2"/>
      <c r="K745" s="2"/>
      <c r="L745" s="2"/>
      <c r="M745" s="2"/>
      <c r="N745" s="2"/>
    </row>
    <row r="746" spans="2:14" x14ac:dyDescent="0.15">
      <c r="B746" s="2"/>
      <c r="C746" s="2"/>
      <c r="D746" s="2"/>
      <c r="E746" s="2"/>
      <c r="F746" s="2"/>
      <c r="G746" s="2"/>
      <c r="H746" s="2"/>
      <c r="I746" s="2"/>
      <c r="J746" s="2"/>
      <c r="K746" s="2"/>
      <c r="L746" s="2"/>
      <c r="M746" s="2"/>
      <c r="N746" s="2"/>
    </row>
    <row r="747" spans="2:14" x14ac:dyDescent="0.15">
      <c r="B747" s="2"/>
      <c r="C747" s="2"/>
      <c r="D747" s="2"/>
      <c r="E747" s="2"/>
      <c r="F747" s="2"/>
      <c r="G747" s="2"/>
      <c r="H747" s="2"/>
      <c r="I747" s="2"/>
      <c r="J747" s="2"/>
      <c r="K747" s="2"/>
      <c r="L747" s="2"/>
      <c r="M747" s="2"/>
      <c r="N747" s="2"/>
    </row>
    <row r="748" spans="2:14" x14ac:dyDescent="0.15">
      <c r="B748" s="2"/>
      <c r="C748" s="2"/>
      <c r="D748" s="2"/>
      <c r="E748" s="2"/>
      <c r="F748" s="2"/>
      <c r="G748" s="2"/>
      <c r="H748" s="2"/>
      <c r="I748" s="2"/>
      <c r="J748" s="2"/>
      <c r="K748" s="2"/>
      <c r="L748" s="2"/>
      <c r="M748" s="2"/>
      <c r="N748" s="2"/>
    </row>
    <row r="749" spans="2:14" x14ac:dyDescent="0.15">
      <c r="B749" s="2"/>
      <c r="C749" s="2"/>
      <c r="D749" s="2"/>
      <c r="E749" s="2"/>
      <c r="F749" s="2"/>
      <c r="G749" s="2"/>
      <c r="H749" s="2"/>
      <c r="I749" s="2"/>
      <c r="J749" s="2"/>
      <c r="K749" s="2"/>
      <c r="L749" s="2"/>
      <c r="M749" s="2"/>
      <c r="N749" s="2"/>
    </row>
    <row r="750" spans="2:14" x14ac:dyDescent="0.15">
      <c r="B750" s="2"/>
      <c r="C750" s="2"/>
      <c r="D750" s="2"/>
      <c r="E750" s="2"/>
      <c r="F750" s="2"/>
      <c r="G750" s="2"/>
      <c r="H750" s="2"/>
      <c r="I750" s="2"/>
      <c r="J750" s="2"/>
      <c r="K750" s="2"/>
      <c r="L750" s="2"/>
      <c r="M750" s="2"/>
      <c r="N750" s="2"/>
    </row>
    <row r="751" spans="2:14" x14ac:dyDescent="0.15">
      <c r="B751" s="2"/>
      <c r="C751" s="2"/>
      <c r="D751" s="2"/>
      <c r="E751" s="2"/>
      <c r="F751" s="2"/>
      <c r="G751" s="2"/>
      <c r="H751" s="2"/>
      <c r="I751" s="2"/>
      <c r="J751" s="2"/>
      <c r="K751" s="2"/>
      <c r="L751" s="2"/>
      <c r="M751" s="2"/>
      <c r="N751" s="2"/>
    </row>
    <row r="752" spans="2:14" x14ac:dyDescent="0.15">
      <c r="B752" s="2"/>
      <c r="C752" s="2"/>
      <c r="D752" s="2"/>
      <c r="E752" s="2"/>
      <c r="F752" s="2"/>
      <c r="G752" s="2"/>
      <c r="H752" s="2"/>
      <c r="I752" s="2"/>
      <c r="J752" s="2"/>
      <c r="K752" s="2"/>
      <c r="L752" s="2"/>
      <c r="M752" s="2"/>
      <c r="N752" s="2"/>
    </row>
    <row r="753" spans="2:14" x14ac:dyDescent="0.15">
      <c r="B753" s="2"/>
      <c r="C753" s="2"/>
      <c r="D753" s="2"/>
      <c r="E753" s="2"/>
      <c r="F753" s="2"/>
      <c r="G753" s="2"/>
      <c r="H753" s="2"/>
      <c r="I753" s="2"/>
      <c r="J753" s="2"/>
      <c r="K753" s="2"/>
      <c r="L753" s="2"/>
      <c r="M753" s="2"/>
      <c r="N753" s="2"/>
    </row>
    <row r="754" spans="2:14" x14ac:dyDescent="0.15">
      <c r="B754" s="2"/>
      <c r="C754" s="2"/>
      <c r="D754" s="2"/>
      <c r="E754" s="2"/>
      <c r="F754" s="2"/>
      <c r="G754" s="2"/>
      <c r="H754" s="2"/>
      <c r="I754" s="2"/>
      <c r="J754" s="2"/>
      <c r="K754" s="2"/>
      <c r="L754" s="2"/>
      <c r="M754" s="2"/>
      <c r="N754" s="2"/>
    </row>
    <row r="755" spans="2:14" x14ac:dyDescent="0.15">
      <c r="B755" s="2"/>
      <c r="C755" s="2"/>
      <c r="D755" s="2"/>
      <c r="E755" s="2"/>
      <c r="F755" s="2"/>
      <c r="G755" s="2"/>
      <c r="H755" s="2"/>
      <c r="I755" s="2"/>
      <c r="J755" s="2"/>
      <c r="K755" s="2"/>
      <c r="L755" s="2"/>
      <c r="M755" s="2"/>
      <c r="N755" s="2"/>
    </row>
    <row r="756" spans="2:14" x14ac:dyDescent="0.15">
      <c r="B756" s="2"/>
      <c r="C756" s="2"/>
      <c r="D756" s="2"/>
      <c r="E756" s="2"/>
      <c r="F756" s="2"/>
      <c r="G756" s="2"/>
      <c r="H756" s="2"/>
      <c r="I756" s="2"/>
      <c r="J756" s="2"/>
      <c r="K756" s="2"/>
      <c r="L756" s="2"/>
      <c r="M756" s="2"/>
      <c r="N756" s="2"/>
    </row>
    <row r="757" spans="2:14" x14ac:dyDescent="0.15">
      <c r="B757" s="2"/>
      <c r="C757" s="2"/>
      <c r="D757" s="2"/>
      <c r="E757" s="2"/>
      <c r="F757" s="2"/>
      <c r="G757" s="2"/>
      <c r="H757" s="2"/>
      <c r="I757" s="2"/>
      <c r="J757" s="2"/>
      <c r="K757" s="2"/>
      <c r="L757" s="2"/>
      <c r="M757" s="2"/>
      <c r="N757" s="2"/>
    </row>
    <row r="758" spans="2:14" x14ac:dyDescent="0.15">
      <c r="B758" s="2"/>
      <c r="C758" s="2"/>
      <c r="D758" s="2"/>
      <c r="E758" s="2"/>
      <c r="F758" s="2"/>
      <c r="G758" s="2"/>
      <c r="H758" s="2"/>
      <c r="I758" s="2"/>
      <c r="J758" s="2"/>
      <c r="K758" s="2"/>
      <c r="L758" s="2"/>
      <c r="M758" s="2"/>
      <c r="N758" s="2"/>
    </row>
    <row r="759" spans="2:14" x14ac:dyDescent="0.15">
      <c r="B759" s="2"/>
      <c r="C759" s="2"/>
      <c r="D759" s="2"/>
      <c r="E759" s="2"/>
      <c r="F759" s="2"/>
      <c r="G759" s="2"/>
      <c r="H759" s="2"/>
      <c r="I759" s="2"/>
      <c r="J759" s="2"/>
      <c r="K759" s="2"/>
      <c r="L759" s="2"/>
      <c r="M759" s="2"/>
      <c r="N759" s="2"/>
    </row>
    <row r="760" spans="2:14" x14ac:dyDescent="0.15">
      <c r="B760" s="2"/>
      <c r="C760" s="2"/>
      <c r="D760" s="2"/>
      <c r="E760" s="2"/>
      <c r="F760" s="2"/>
      <c r="G760" s="2"/>
      <c r="H760" s="2"/>
      <c r="I760" s="2"/>
      <c r="J760" s="2"/>
      <c r="K760" s="2"/>
      <c r="L760" s="2"/>
      <c r="M760" s="2"/>
      <c r="N760" s="2"/>
    </row>
    <row r="761" spans="2:14" x14ac:dyDescent="0.15">
      <c r="B761" s="2"/>
      <c r="C761" s="2"/>
      <c r="D761" s="2"/>
      <c r="E761" s="2"/>
      <c r="F761" s="2"/>
      <c r="G761" s="2"/>
      <c r="H761" s="2"/>
      <c r="I761" s="2"/>
      <c r="J761" s="2"/>
      <c r="K761" s="2"/>
      <c r="L761" s="2"/>
      <c r="M761" s="2"/>
      <c r="N761" s="2"/>
    </row>
    <row r="762" spans="2:14" x14ac:dyDescent="0.15">
      <c r="B762" s="2"/>
      <c r="C762" s="2"/>
      <c r="D762" s="2"/>
      <c r="E762" s="2"/>
      <c r="F762" s="2"/>
      <c r="G762" s="2"/>
      <c r="H762" s="2"/>
      <c r="I762" s="2"/>
      <c r="J762" s="2"/>
      <c r="K762" s="2"/>
      <c r="L762" s="2"/>
      <c r="M762" s="2"/>
      <c r="N762" s="2"/>
    </row>
    <row r="763" spans="2:14" x14ac:dyDescent="0.15">
      <c r="B763" s="2"/>
      <c r="C763" s="2"/>
      <c r="D763" s="2"/>
      <c r="E763" s="2"/>
      <c r="F763" s="2"/>
      <c r="G763" s="2"/>
      <c r="H763" s="2"/>
      <c r="I763" s="2"/>
      <c r="J763" s="2"/>
      <c r="K763" s="2"/>
      <c r="L763" s="2"/>
      <c r="M763" s="2"/>
      <c r="N763" s="2"/>
    </row>
    <row r="764" spans="2:14" x14ac:dyDescent="0.15">
      <c r="B764" s="2"/>
      <c r="C764" s="2"/>
      <c r="D764" s="2"/>
      <c r="E764" s="2"/>
      <c r="F764" s="2"/>
      <c r="G764" s="2"/>
      <c r="H764" s="2"/>
      <c r="I764" s="2"/>
      <c r="J764" s="2"/>
      <c r="K764" s="2"/>
      <c r="L764" s="2"/>
      <c r="M764" s="2"/>
      <c r="N764" s="2"/>
    </row>
    <row r="765" spans="2:14" x14ac:dyDescent="0.15">
      <c r="B765" s="2"/>
      <c r="C765" s="2"/>
      <c r="D765" s="2"/>
      <c r="E765" s="2"/>
      <c r="F765" s="2"/>
      <c r="G765" s="2"/>
      <c r="H765" s="2"/>
      <c r="I765" s="2"/>
      <c r="J765" s="2"/>
      <c r="K765" s="2"/>
      <c r="L765" s="2"/>
      <c r="M765" s="2"/>
      <c r="N765" s="2"/>
    </row>
    <row r="766" spans="2:14" x14ac:dyDescent="0.15">
      <c r="B766" s="2"/>
      <c r="C766" s="2"/>
      <c r="D766" s="2"/>
      <c r="E766" s="2"/>
      <c r="F766" s="2"/>
      <c r="G766" s="2"/>
      <c r="H766" s="2"/>
      <c r="I766" s="2"/>
      <c r="J766" s="2"/>
      <c r="K766" s="2"/>
      <c r="L766" s="2"/>
      <c r="M766" s="2"/>
      <c r="N766" s="2"/>
    </row>
    <row r="767" spans="2:14" x14ac:dyDescent="0.15">
      <c r="B767" s="2"/>
      <c r="C767" s="2"/>
      <c r="D767" s="2"/>
      <c r="E767" s="2"/>
      <c r="F767" s="2"/>
      <c r="G767" s="2"/>
      <c r="H767" s="2"/>
      <c r="I767" s="2"/>
      <c r="J767" s="2"/>
      <c r="K767" s="2"/>
      <c r="L767" s="2"/>
      <c r="M767" s="2"/>
      <c r="N767" s="2"/>
    </row>
    <row r="768" spans="2:14" x14ac:dyDescent="0.15">
      <c r="B768" s="2"/>
      <c r="C768" s="2"/>
      <c r="D768" s="2"/>
      <c r="E768" s="2"/>
      <c r="F768" s="2"/>
      <c r="G768" s="2"/>
      <c r="H768" s="2"/>
      <c r="I768" s="2"/>
      <c r="J768" s="2"/>
      <c r="K768" s="2"/>
      <c r="L768" s="2"/>
      <c r="M768" s="2"/>
      <c r="N768" s="2"/>
    </row>
    <row r="769" spans="2:14" x14ac:dyDescent="0.15">
      <c r="B769" s="2"/>
      <c r="C769" s="2"/>
      <c r="D769" s="2"/>
      <c r="E769" s="2"/>
      <c r="F769" s="2"/>
      <c r="G769" s="2"/>
      <c r="H769" s="2"/>
      <c r="I769" s="2"/>
      <c r="J769" s="2"/>
      <c r="K769" s="2"/>
      <c r="L769" s="2"/>
      <c r="M769" s="2"/>
      <c r="N769" s="2"/>
    </row>
    <row r="770" spans="2:14" x14ac:dyDescent="0.15">
      <c r="B770" s="2"/>
      <c r="C770" s="2"/>
      <c r="D770" s="2"/>
      <c r="E770" s="2"/>
      <c r="F770" s="2"/>
      <c r="G770" s="2"/>
      <c r="H770" s="2"/>
      <c r="I770" s="2"/>
      <c r="J770" s="2"/>
      <c r="K770" s="2"/>
      <c r="L770" s="2"/>
      <c r="M770" s="2"/>
      <c r="N770" s="2"/>
    </row>
    <row r="771" spans="2:14" x14ac:dyDescent="0.15">
      <c r="B771" s="2"/>
      <c r="C771" s="2"/>
      <c r="D771" s="2"/>
      <c r="E771" s="2"/>
      <c r="F771" s="2"/>
      <c r="G771" s="2"/>
      <c r="H771" s="2"/>
      <c r="I771" s="2"/>
      <c r="J771" s="2"/>
      <c r="K771" s="2"/>
      <c r="L771" s="2"/>
      <c r="M771" s="2"/>
      <c r="N771" s="2"/>
    </row>
    <row r="772" spans="2:14" x14ac:dyDescent="0.15">
      <c r="B772" s="2"/>
      <c r="C772" s="2"/>
      <c r="D772" s="2"/>
      <c r="E772" s="2"/>
      <c r="F772" s="2"/>
      <c r="G772" s="2"/>
      <c r="H772" s="2"/>
      <c r="I772" s="2"/>
      <c r="J772" s="2"/>
      <c r="K772" s="2"/>
      <c r="L772" s="2"/>
      <c r="M772" s="2"/>
      <c r="N772" s="2"/>
    </row>
    <row r="773" spans="2:14" x14ac:dyDescent="0.15">
      <c r="B773" s="2"/>
      <c r="C773" s="2"/>
      <c r="D773" s="2"/>
      <c r="E773" s="2"/>
      <c r="F773" s="2"/>
      <c r="G773" s="2"/>
      <c r="H773" s="2"/>
      <c r="I773" s="2"/>
      <c r="J773" s="2"/>
      <c r="K773" s="2"/>
      <c r="L773" s="2"/>
      <c r="M773" s="2"/>
      <c r="N773" s="2"/>
    </row>
    <row r="774" spans="2:14" x14ac:dyDescent="0.15">
      <c r="B774" s="2"/>
      <c r="C774" s="2"/>
      <c r="D774" s="2"/>
      <c r="E774" s="2"/>
      <c r="F774" s="2"/>
      <c r="G774" s="2"/>
      <c r="H774" s="2"/>
      <c r="I774" s="2"/>
      <c r="J774" s="2"/>
      <c r="K774" s="2"/>
      <c r="L774" s="2"/>
      <c r="M774" s="2"/>
      <c r="N774" s="2"/>
    </row>
    <row r="775" spans="2:14" x14ac:dyDescent="0.15">
      <c r="B775" s="2"/>
      <c r="C775" s="2"/>
      <c r="D775" s="2"/>
      <c r="E775" s="2"/>
      <c r="F775" s="2"/>
      <c r="G775" s="2"/>
      <c r="H775" s="2"/>
      <c r="I775" s="2"/>
      <c r="J775" s="2"/>
      <c r="K775" s="2"/>
      <c r="L775" s="2"/>
      <c r="M775" s="2"/>
      <c r="N775" s="2"/>
    </row>
    <row r="776" spans="2:14" x14ac:dyDescent="0.15">
      <c r="B776" s="2"/>
      <c r="C776" s="2"/>
      <c r="D776" s="2"/>
      <c r="E776" s="2"/>
      <c r="F776" s="2"/>
      <c r="G776" s="2"/>
      <c r="H776" s="2"/>
      <c r="I776" s="2"/>
      <c r="J776" s="2"/>
      <c r="K776" s="2"/>
      <c r="L776" s="2"/>
      <c r="M776" s="2"/>
      <c r="N776" s="2"/>
    </row>
    <row r="777" spans="2:14" x14ac:dyDescent="0.15">
      <c r="B777" s="2"/>
      <c r="C777" s="2"/>
      <c r="D777" s="2"/>
      <c r="E777" s="2"/>
      <c r="F777" s="2"/>
      <c r="G777" s="2"/>
      <c r="H777" s="2"/>
      <c r="I777" s="2"/>
      <c r="J777" s="2"/>
      <c r="K777" s="2"/>
      <c r="L777" s="2"/>
      <c r="M777" s="2"/>
      <c r="N777" s="2"/>
    </row>
    <row r="778" spans="2:14" x14ac:dyDescent="0.15">
      <c r="B778" s="2"/>
      <c r="C778" s="2"/>
      <c r="D778" s="2"/>
      <c r="E778" s="2"/>
      <c r="F778" s="2"/>
      <c r="G778" s="2"/>
      <c r="H778" s="2"/>
      <c r="I778" s="2"/>
      <c r="J778" s="2"/>
      <c r="K778" s="2"/>
      <c r="L778" s="2"/>
      <c r="M778" s="2"/>
      <c r="N778" s="2"/>
    </row>
    <row r="779" spans="2:14" x14ac:dyDescent="0.15">
      <c r="B779" s="2"/>
      <c r="C779" s="2"/>
      <c r="D779" s="2"/>
      <c r="E779" s="2"/>
      <c r="F779" s="2"/>
      <c r="G779" s="2"/>
      <c r="H779" s="2"/>
      <c r="I779" s="2"/>
      <c r="J779" s="2"/>
      <c r="K779" s="2"/>
      <c r="L779" s="2"/>
      <c r="M779" s="2"/>
      <c r="N779" s="2"/>
    </row>
    <row r="780" spans="2:14" x14ac:dyDescent="0.15">
      <c r="B780" s="2"/>
      <c r="C780" s="2"/>
      <c r="D780" s="2"/>
      <c r="E780" s="2"/>
      <c r="F780" s="2"/>
      <c r="G780" s="2"/>
      <c r="H780" s="2"/>
      <c r="I780" s="2"/>
      <c r="J780" s="2"/>
      <c r="K780" s="2"/>
      <c r="L780" s="2"/>
      <c r="M780" s="2"/>
      <c r="N780" s="2"/>
    </row>
    <row r="781" spans="2:14" x14ac:dyDescent="0.15">
      <c r="B781" s="2"/>
      <c r="C781" s="2"/>
      <c r="D781" s="2"/>
      <c r="E781" s="2"/>
      <c r="F781" s="2"/>
      <c r="G781" s="2"/>
      <c r="H781" s="2"/>
      <c r="I781" s="2"/>
      <c r="J781" s="2"/>
      <c r="K781" s="2"/>
      <c r="L781" s="2"/>
      <c r="M781" s="2"/>
      <c r="N781" s="2"/>
    </row>
    <row r="782" spans="2:14" x14ac:dyDescent="0.15">
      <c r="B782" s="2"/>
      <c r="C782" s="2"/>
      <c r="D782" s="2"/>
      <c r="E782" s="2"/>
      <c r="F782" s="2"/>
      <c r="G782" s="2"/>
      <c r="H782" s="2"/>
      <c r="I782" s="2"/>
      <c r="J782" s="2"/>
      <c r="K782" s="2"/>
      <c r="L782" s="2"/>
      <c r="M782" s="2"/>
      <c r="N782" s="2"/>
    </row>
    <row r="783" spans="2:14" x14ac:dyDescent="0.15">
      <c r="B783" s="2"/>
      <c r="C783" s="2"/>
      <c r="D783" s="2"/>
      <c r="E783" s="2"/>
      <c r="F783" s="2"/>
      <c r="G783" s="2"/>
      <c r="H783" s="2"/>
      <c r="I783" s="2"/>
      <c r="J783" s="2"/>
      <c r="K783" s="2"/>
      <c r="L783" s="2"/>
      <c r="M783" s="2"/>
      <c r="N783" s="2"/>
    </row>
    <row r="784" spans="2:14" x14ac:dyDescent="0.15">
      <c r="B784" s="2"/>
      <c r="C784" s="2"/>
      <c r="D784" s="2"/>
      <c r="E784" s="2"/>
      <c r="F784" s="2"/>
      <c r="G784" s="2"/>
      <c r="H784" s="2"/>
      <c r="I784" s="2"/>
      <c r="J784" s="2"/>
      <c r="K784" s="2"/>
      <c r="L784" s="2"/>
      <c r="M784" s="2"/>
      <c r="N784" s="2"/>
    </row>
    <row r="785" spans="2:14" x14ac:dyDescent="0.15">
      <c r="B785" s="2"/>
      <c r="C785" s="2"/>
      <c r="D785" s="2"/>
      <c r="E785" s="2"/>
      <c r="F785" s="2"/>
      <c r="G785" s="2"/>
      <c r="H785" s="2"/>
      <c r="I785" s="2"/>
      <c r="J785" s="2"/>
      <c r="K785" s="2"/>
      <c r="L785" s="2"/>
      <c r="M785" s="2"/>
      <c r="N785" s="2"/>
    </row>
    <row r="786" spans="2:14" x14ac:dyDescent="0.15">
      <c r="B786" s="2"/>
      <c r="C786" s="2"/>
      <c r="D786" s="2"/>
      <c r="E786" s="2"/>
      <c r="F786" s="2"/>
      <c r="G786" s="2"/>
      <c r="H786" s="2"/>
      <c r="I786" s="2"/>
      <c r="J786" s="2"/>
      <c r="K786" s="2"/>
      <c r="L786" s="2"/>
      <c r="M786" s="2"/>
      <c r="N786" s="2"/>
    </row>
    <row r="787" spans="2:14" x14ac:dyDescent="0.15">
      <c r="B787" s="2"/>
      <c r="C787" s="2"/>
      <c r="D787" s="2"/>
      <c r="E787" s="2"/>
      <c r="F787" s="2"/>
      <c r="G787" s="2"/>
      <c r="H787" s="2"/>
      <c r="I787" s="2"/>
      <c r="J787" s="2"/>
      <c r="K787" s="2"/>
      <c r="L787" s="2"/>
      <c r="M787" s="2"/>
      <c r="N787" s="2"/>
    </row>
    <row r="788" spans="2:14" x14ac:dyDescent="0.15">
      <c r="B788" s="2"/>
      <c r="C788" s="2"/>
      <c r="D788" s="2"/>
      <c r="E788" s="2"/>
      <c r="F788" s="2"/>
      <c r="G788" s="2"/>
      <c r="H788" s="2"/>
      <c r="I788" s="2"/>
      <c r="J788" s="2"/>
      <c r="K788" s="2"/>
      <c r="L788" s="2"/>
      <c r="M788" s="2"/>
      <c r="N788" s="2"/>
    </row>
    <row r="789" spans="2:14" x14ac:dyDescent="0.15">
      <c r="B789" s="2"/>
      <c r="C789" s="2"/>
      <c r="D789" s="2"/>
      <c r="E789" s="2"/>
      <c r="F789" s="2"/>
      <c r="G789" s="2"/>
      <c r="H789" s="2"/>
      <c r="I789" s="2"/>
      <c r="J789" s="2"/>
      <c r="K789" s="2"/>
      <c r="L789" s="2"/>
      <c r="M789" s="2"/>
      <c r="N789" s="2"/>
    </row>
    <row r="790" spans="2:14" x14ac:dyDescent="0.15">
      <c r="B790" s="2"/>
      <c r="C790" s="2"/>
      <c r="D790" s="2"/>
      <c r="E790" s="2"/>
      <c r="F790" s="2"/>
      <c r="G790" s="2"/>
      <c r="H790" s="2"/>
      <c r="I790" s="2"/>
      <c r="J790" s="2"/>
      <c r="K790" s="2"/>
      <c r="L790" s="2"/>
      <c r="M790" s="2"/>
      <c r="N790" s="2"/>
    </row>
    <row r="791" spans="2:14" x14ac:dyDescent="0.15">
      <c r="B791" s="2"/>
      <c r="C791" s="2"/>
      <c r="D791" s="2"/>
      <c r="E791" s="2"/>
      <c r="F791" s="2"/>
      <c r="G791" s="2"/>
      <c r="H791" s="2"/>
      <c r="I791" s="2"/>
      <c r="J791" s="2"/>
      <c r="K791" s="2"/>
      <c r="L791" s="2"/>
      <c r="M791" s="2"/>
      <c r="N791" s="2"/>
    </row>
    <row r="792" spans="2:14" x14ac:dyDescent="0.15">
      <c r="B792" s="2"/>
      <c r="C792" s="2"/>
      <c r="D792" s="2"/>
      <c r="E792" s="2"/>
      <c r="F792" s="2"/>
      <c r="G792" s="2"/>
      <c r="H792" s="2"/>
      <c r="I792" s="2"/>
      <c r="J792" s="2"/>
      <c r="K792" s="2"/>
      <c r="L792" s="2"/>
      <c r="M792" s="2"/>
      <c r="N792" s="2"/>
    </row>
    <row r="793" spans="2:14" x14ac:dyDescent="0.15">
      <c r="B793" s="2"/>
      <c r="C793" s="2"/>
      <c r="D793" s="2"/>
      <c r="E793" s="2"/>
      <c r="F793" s="2"/>
      <c r="G793" s="2"/>
      <c r="H793" s="2"/>
      <c r="I793" s="2"/>
      <c r="J793" s="2"/>
      <c r="K793" s="2"/>
      <c r="L793" s="2"/>
      <c r="M793" s="2"/>
      <c r="N793" s="2"/>
    </row>
    <row r="794" spans="2:14" x14ac:dyDescent="0.15">
      <c r="B794" s="2"/>
      <c r="C794" s="2"/>
      <c r="D794" s="2"/>
      <c r="E794" s="2"/>
      <c r="F794" s="2"/>
      <c r="G794" s="2"/>
      <c r="H794" s="2"/>
      <c r="I794" s="2"/>
      <c r="J794" s="2"/>
      <c r="K794" s="2"/>
      <c r="L794" s="2"/>
      <c r="M794" s="2"/>
      <c r="N794" s="2"/>
    </row>
    <row r="795" spans="2:14" x14ac:dyDescent="0.15">
      <c r="B795" s="2"/>
      <c r="C795" s="2"/>
      <c r="D795" s="2"/>
      <c r="E795" s="2"/>
      <c r="F795" s="2"/>
      <c r="G795" s="2"/>
      <c r="H795" s="2"/>
      <c r="I795" s="2"/>
      <c r="J795" s="2"/>
      <c r="K795" s="2"/>
      <c r="L795" s="2"/>
      <c r="M795" s="2"/>
      <c r="N795" s="2"/>
    </row>
    <row r="796" spans="2:14" x14ac:dyDescent="0.15">
      <c r="B796" s="2"/>
      <c r="C796" s="2"/>
      <c r="D796" s="2"/>
      <c r="E796" s="2"/>
      <c r="F796" s="2"/>
      <c r="G796" s="2"/>
      <c r="H796" s="2"/>
      <c r="I796" s="2"/>
      <c r="J796" s="2"/>
      <c r="K796" s="2"/>
      <c r="L796" s="2"/>
      <c r="M796" s="2"/>
      <c r="N796" s="2"/>
    </row>
    <row r="797" spans="2:14" x14ac:dyDescent="0.15">
      <c r="B797" s="2"/>
      <c r="C797" s="2"/>
      <c r="D797" s="2"/>
      <c r="E797" s="2"/>
      <c r="F797" s="2"/>
      <c r="G797" s="2"/>
      <c r="H797" s="2"/>
      <c r="I797" s="2"/>
      <c r="J797" s="2"/>
      <c r="K797" s="2"/>
      <c r="L797" s="2"/>
      <c r="M797" s="2"/>
      <c r="N797" s="2"/>
    </row>
    <row r="798" spans="2:14" x14ac:dyDescent="0.15">
      <c r="B798" s="2"/>
      <c r="C798" s="2"/>
      <c r="D798" s="2"/>
      <c r="E798" s="2"/>
      <c r="F798" s="2"/>
      <c r="G798" s="2"/>
      <c r="H798" s="2"/>
      <c r="I798" s="2"/>
      <c r="J798" s="2"/>
      <c r="K798" s="2"/>
      <c r="L798" s="2"/>
      <c r="M798" s="2"/>
      <c r="N798" s="2"/>
    </row>
    <row r="799" spans="2:14" x14ac:dyDescent="0.15">
      <c r="B799" s="2"/>
      <c r="C799" s="2"/>
      <c r="D799" s="2"/>
      <c r="E799" s="2"/>
      <c r="F799" s="2"/>
      <c r="G799" s="2"/>
      <c r="H799" s="2"/>
      <c r="I799" s="2"/>
      <c r="J799" s="2"/>
      <c r="K799" s="2"/>
      <c r="L799" s="2"/>
      <c r="M799" s="2"/>
      <c r="N799" s="2"/>
    </row>
    <row r="800" spans="2:14" x14ac:dyDescent="0.15">
      <c r="B800" s="2"/>
      <c r="C800" s="2"/>
      <c r="D800" s="2"/>
      <c r="E800" s="2"/>
      <c r="F800" s="2"/>
      <c r="G800" s="2"/>
      <c r="H800" s="2"/>
      <c r="I800" s="2"/>
      <c r="J800" s="2"/>
      <c r="K800" s="2"/>
      <c r="L800" s="2"/>
      <c r="M800" s="2"/>
      <c r="N800" s="2"/>
    </row>
    <row r="801" spans="2:14" x14ac:dyDescent="0.15">
      <c r="B801" s="2"/>
      <c r="C801" s="2"/>
      <c r="D801" s="2"/>
      <c r="E801" s="2"/>
      <c r="F801" s="2"/>
      <c r="G801" s="2"/>
      <c r="H801" s="2"/>
      <c r="I801" s="2"/>
      <c r="J801" s="2"/>
      <c r="K801" s="2"/>
      <c r="L801" s="2"/>
      <c r="M801" s="2"/>
      <c r="N801" s="2"/>
    </row>
    <row r="802" spans="2:14" x14ac:dyDescent="0.15">
      <c r="B802" s="2"/>
      <c r="C802" s="2"/>
      <c r="D802" s="2"/>
      <c r="E802" s="2"/>
      <c r="F802" s="2"/>
      <c r="G802" s="2"/>
      <c r="H802" s="2"/>
      <c r="I802" s="2"/>
      <c r="J802" s="2"/>
      <c r="K802" s="2"/>
      <c r="L802" s="2"/>
      <c r="M802" s="2"/>
      <c r="N802" s="2"/>
    </row>
    <row r="803" spans="2:14" x14ac:dyDescent="0.15">
      <c r="B803" s="2"/>
      <c r="C803" s="2"/>
      <c r="D803" s="2"/>
      <c r="E803" s="2"/>
      <c r="F803" s="2"/>
      <c r="G803" s="2"/>
      <c r="H803" s="2"/>
      <c r="I803" s="2"/>
      <c r="J803" s="2"/>
      <c r="K803" s="2"/>
      <c r="L803" s="2"/>
      <c r="M803" s="2"/>
      <c r="N803" s="2"/>
    </row>
    <row r="804" spans="2:14" x14ac:dyDescent="0.15">
      <c r="B804" s="2"/>
      <c r="C804" s="2"/>
      <c r="D804" s="2"/>
      <c r="E804" s="2"/>
      <c r="F804" s="2"/>
      <c r="G804" s="2"/>
      <c r="H804" s="2"/>
      <c r="I804" s="2"/>
      <c r="J804" s="2"/>
      <c r="K804" s="2"/>
      <c r="L804" s="2"/>
      <c r="M804" s="2"/>
      <c r="N804" s="2"/>
    </row>
    <row r="805" spans="2:14" x14ac:dyDescent="0.15">
      <c r="B805" s="2"/>
      <c r="C805" s="2"/>
      <c r="D805" s="2"/>
      <c r="E805" s="2"/>
      <c r="F805" s="2"/>
      <c r="G805" s="2"/>
      <c r="H805" s="2"/>
      <c r="I805" s="2"/>
      <c r="J805" s="2"/>
      <c r="K805" s="2"/>
      <c r="L805" s="2"/>
      <c r="M805" s="2"/>
      <c r="N805" s="2"/>
    </row>
    <row r="806" spans="2:14" x14ac:dyDescent="0.15">
      <c r="B806" s="2"/>
      <c r="C806" s="2"/>
      <c r="D806" s="2"/>
      <c r="E806" s="2"/>
      <c r="F806" s="2"/>
      <c r="G806" s="2"/>
      <c r="H806" s="2"/>
      <c r="I806" s="2"/>
      <c r="J806" s="2"/>
      <c r="K806" s="2"/>
      <c r="L806" s="2"/>
      <c r="M806" s="2"/>
      <c r="N806" s="2"/>
    </row>
    <row r="807" spans="2:14" x14ac:dyDescent="0.15">
      <c r="B807" s="2"/>
      <c r="C807" s="2"/>
      <c r="D807" s="2"/>
      <c r="E807" s="2"/>
      <c r="F807" s="2"/>
      <c r="G807" s="2"/>
      <c r="H807" s="2"/>
      <c r="I807" s="2"/>
      <c r="J807" s="2"/>
      <c r="K807" s="2"/>
      <c r="L807" s="2"/>
      <c r="M807" s="2"/>
      <c r="N807" s="2"/>
    </row>
    <row r="808" spans="2:14" x14ac:dyDescent="0.15">
      <c r="B808" s="2"/>
      <c r="C808" s="2"/>
      <c r="D808" s="2"/>
      <c r="E808" s="2"/>
      <c r="F808" s="2"/>
      <c r="G808" s="2"/>
      <c r="H808" s="2"/>
      <c r="I808" s="2"/>
      <c r="J808" s="2"/>
      <c r="K808" s="2"/>
      <c r="L808" s="2"/>
      <c r="M808" s="2"/>
      <c r="N808" s="2"/>
    </row>
    <row r="809" spans="2:14" x14ac:dyDescent="0.15">
      <c r="B809" s="2"/>
      <c r="C809" s="2"/>
      <c r="D809" s="2"/>
      <c r="E809" s="2"/>
      <c r="F809" s="2"/>
      <c r="G809" s="2"/>
      <c r="H809" s="2"/>
      <c r="I809" s="2"/>
      <c r="J809" s="2"/>
      <c r="K809" s="2"/>
      <c r="L809" s="2"/>
      <c r="M809" s="2"/>
      <c r="N809" s="2"/>
    </row>
    <row r="810" spans="2:14" x14ac:dyDescent="0.15">
      <c r="B810" s="2"/>
      <c r="C810" s="2"/>
      <c r="D810" s="2"/>
      <c r="E810" s="2"/>
      <c r="F810" s="2"/>
      <c r="G810" s="2"/>
      <c r="H810" s="2"/>
      <c r="I810" s="2"/>
      <c r="J810" s="2"/>
      <c r="K810" s="2"/>
      <c r="L810" s="2"/>
      <c r="M810" s="2"/>
      <c r="N810" s="2"/>
    </row>
    <row r="811" spans="2:14" x14ac:dyDescent="0.15">
      <c r="B811" s="2"/>
      <c r="C811" s="2"/>
      <c r="D811" s="2"/>
      <c r="E811" s="2"/>
      <c r="F811" s="2"/>
      <c r="G811" s="2"/>
      <c r="H811" s="2"/>
      <c r="I811" s="2"/>
      <c r="J811" s="2"/>
      <c r="K811" s="2"/>
      <c r="L811" s="2"/>
      <c r="M811" s="2"/>
      <c r="N811" s="2"/>
    </row>
    <row r="812" spans="2:14" x14ac:dyDescent="0.15">
      <c r="B812" s="2"/>
      <c r="C812" s="2"/>
      <c r="D812" s="2"/>
      <c r="E812" s="2"/>
      <c r="F812" s="2"/>
      <c r="G812" s="2"/>
      <c r="H812" s="2"/>
      <c r="I812" s="2"/>
      <c r="J812" s="2"/>
      <c r="K812" s="2"/>
      <c r="L812" s="2"/>
      <c r="M812" s="2"/>
      <c r="N812" s="2"/>
    </row>
    <row r="813" spans="2:14" x14ac:dyDescent="0.15">
      <c r="B813" s="2"/>
      <c r="C813" s="2"/>
      <c r="D813" s="2"/>
      <c r="E813" s="2"/>
      <c r="F813" s="2"/>
      <c r="G813" s="2"/>
      <c r="H813" s="2"/>
      <c r="I813" s="2"/>
      <c r="J813" s="2"/>
      <c r="K813" s="2"/>
      <c r="L813" s="2"/>
      <c r="M813" s="2"/>
      <c r="N813" s="2"/>
    </row>
    <row r="814" spans="2:14" x14ac:dyDescent="0.15">
      <c r="B814" s="2"/>
      <c r="C814" s="2"/>
      <c r="D814" s="2"/>
      <c r="E814" s="2"/>
      <c r="F814" s="2"/>
      <c r="G814" s="2"/>
      <c r="H814" s="2"/>
      <c r="I814" s="2"/>
      <c r="J814" s="2"/>
      <c r="K814" s="2"/>
      <c r="L814" s="2"/>
      <c r="M814" s="2"/>
      <c r="N814" s="2"/>
    </row>
    <row r="815" spans="2:14" x14ac:dyDescent="0.15">
      <c r="B815" s="2"/>
      <c r="C815" s="2"/>
      <c r="D815" s="2"/>
      <c r="E815" s="2"/>
      <c r="F815" s="2"/>
      <c r="G815" s="2"/>
      <c r="H815" s="2"/>
      <c r="I815" s="2"/>
      <c r="J815" s="2"/>
      <c r="K815" s="2"/>
      <c r="L815" s="2"/>
      <c r="M815" s="2"/>
      <c r="N815" s="2"/>
    </row>
    <row r="816" spans="2:14" x14ac:dyDescent="0.15">
      <c r="B816" s="2"/>
      <c r="C816" s="2"/>
      <c r="D816" s="2"/>
      <c r="E816" s="2"/>
      <c r="F816" s="2"/>
      <c r="G816" s="2"/>
      <c r="H816" s="2"/>
      <c r="I816" s="2"/>
      <c r="J816" s="2"/>
      <c r="K816" s="2"/>
      <c r="L816" s="2"/>
      <c r="M816" s="2"/>
      <c r="N816" s="2"/>
    </row>
    <row r="817" spans="2:14" x14ac:dyDescent="0.15">
      <c r="B817" s="2"/>
      <c r="C817" s="2"/>
      <c r="D817" s="2"/>
      <c r="E817" s="2"/>
      <c r="F817" s="2"/>
      <c r="G817" s="2"/>
      <c r="H817" s="2"/>
      <c r="I817" s="2"/>
      <c r="J817" s="2"/>
      <c r="K817" s="2"/>
      <c r="L817" s="2"/>
      <c r="M817" s="2"/>
      <c r="N817" s="2"/>
    </row>
    <row r="818" spans="2:14" x14ac:dyDescent="0.15">
      <c r="B818" s="2"/>
      <c r="C818" s="2"/>
      <c r="D818" s="2"/>
      <c r="E818" s="2"/>
      <c r="F818" s="2"/>
      <c r="G818" s="2"/>
      <c r="H818" s="2"/>
      <c r="I818" s="2"/>
      <c r="J818" s="2"/>
      <c r="K818" s="2"/>
      <c r="L818" s="2"/>
      <c r="M818" s="2"/>
      <c r="N818" s="2"/>
    </row>
    <row r="819" spans="2:14" x14ac:dyDescent="0.15">
      <c r="B819" s="2"/>
      <c r="C819" s="2"/>
      <c r="D819" s="2"/>
      <c r="E819" s="2"/>
      <c r="F819" s="2"/>
      <c r="G819" s="2"/>
      <c r="H819" s="2"/>
      <c r="I819" s="2"/>
      <c r="J819" s="2"/>
      <c r="K819" s="2"/>
      <c r="L819" s="2"/>
      <c r="M819" s="2"/>
      <c r="N819" s="2"/>
    </row>
    <row r="820" spans="2:14" x14ac:dyDescent="0.15">
      <c r="B820" s="2"/>
      <c r="C820" s="2"/>
      <c r="D820" s="2"/>
      <c r="E820" s="2"/>
      <c r="F820" s="2"/>
      <c r="G820" s="2"/>
      <c r="H820" s="2"/>
      <c r="I820" s="2"/>
      <c r="J820" s="2"/>
      <c r="K820" s="2"/>
      <c r="L820" s="2"/>
      <c r="M820" s="2"/>
      <c r="N820" s="2"/>
    </row>
    <row r="821" spans="2:14" x14ac:dyDescent="0.15">
      <c r="B821" s="2"/>
      <c r="C821" s="2"/>
      <c r="D821" s="2"/>
      <c r="E821" s="2"/>
      <c r="F821" s="2"/>
      <c r="G821" s="2"/>
      <c r="H821" s="2"/>
      <c r="I821" s="2"/>
      <c r="J821" s="2"/>
      <c r="K821" s="2"/>
      <c r="L821" s="2"/>
      <c r="M821" s="2"/>
      <c r="N821" s="2"/>
    </row>
    <row r="822" spans="2:14" x14ac:dyDescent="0.15">
      <c r="B822" s="2"/>
      <c r="C822" s="2"/>
      <c r="D822" s="2"/>
      <c r="E822" s="2"/>
      <c r="F822" s="2"/>
      <c r="G822" s="2"/>
      <c r="H822" s="2"/>
      <c r="I822" s="2"/>
      <c r="J822" s="2"/>
      <c r="K822" s="2"/>
      <c r="L822" s="2"/>
      <c r="M822" s="2"/>
      <c r="N822" s="2"/>
    </row>
    <row r="823" spans="2:14" x14ac:dyDescent="0.15">
      <c r="B823" s="2"/>
      <c r="C823" s="2"/>
      <c r="D823" s="2"/>
      <c r="E823" s="2"/>
      <c r="F823" s="2"/>
      <c r="G823" s="2"/>
      <c r="H823" s="2"/>
      <c r="I823" s="2"/>
      <c r="J823" s="2"/>
      <c r="K823" s="2"/>
      <c r="L823" s="2"/>
      <c r="M823" s="2"/>
      <c r="N823" s="2"/>
    </row>
    <row r="824" spans="2:14" x14ac:dyDescent="0.15">
      <c r="B824" s="2"/>
      <c r="C824" s="2"/>
      <c r="D824" s="2"/>
      <c r="E824" s="2"/>
      <c r="F824" s="2"/>
      <c r="G824" s="2"/>
      <c r="H824" s="2"/>
      <c r="I824" s="2"/>
      <c r="J824" s="2"/>
      <c r="K824" s="2"/>
      <c r="L824" s="2"/>
      <c r="M824" s="2"/>
      <c r="N824" s="2"/>
    </row>
    <row r="825" spans="2:14" x14ac:dyDescent="0.15">
      <c r="B825" s="2"/>
      <c r="C825" s="2"/>
      <c r="D825" s="2"/>
      <c r="E825" s="2"/>
      <c r="F825" s="2"/>
      <c r="G825" s="2"/>
      <c r="H825" s="2"/>
      <c r="I825" s="2"/>
      <c r="J825" s="2"/>
      <c r="K825" s="2"/>
      <c r="L825" s="2"/>
      <c r="M825" s="2"/>
      <c r="N825" s="2"/>
    </row>
    <row r="826" spans="2:14" x14ac:dyDescent="0.15">
      <c r="B826" s="2"/>
      <c r="C826" s="2"/>
      <c r="D826" s="2"/>
      <c r="E826" s="2"/>
      <c r="F826" s="2"/>
      <c r="G826" s="2"/>
      <c r="H826" s="2"/>
      <c r="I826" s="2"/>
      <c r="J826" s="2"/>
      <c r="K826" s="2"/>
      <c r="L826" s="2"/>
      <c r="M826" s="2"/>
      <c r="N826" s="2"/>
    </row>
    <row r="827" spans="2:14" x14ac:dyDescent="0.15">
      <c r="B827" s="2"/>
      <c r="C827" s="2"/>
      <c r="D827" s="2"/>
      <c r="E827" s="2"/>
      <c r="F827" s="2"/>
      <c r="G827" s="2"/>
      <c r="H827" s="2"/>
      <c r="I827" s="2"/>
      <c r="J827" s="2"/>
      <c r="K827" s="2"/>
      <c r="L827" s="2"/>
      <c r="M827" s="2"/>
      <c r="N827" s="2"/>
    </row>
    <row r="828" spans="2:14" x14ac:dyDescent="0.15">
      <c r="B828" s="2"/>
      <c r="C828" s="2"/>
      <c r="D828" s="2"/>
      <c r="E828" s="2"/>
      <c r="F828" s="2"/>
      <c r="G828" s="2"/>
      <c r="H828" s="2"/>
      <c r="I828" s="2"/>
      <c r="J828" s="2"/>
      <c r="K828" s="2"/>
      <c r="L828" s="2"/>
      <c r="M828" s="2"/>
      <c r="N828" s="2"/>
    </row>
    <row r="829" spans="2:14" x14ac:dyDescent="0.15">
      <c r="B829" s="2"/>
      <c r="C829" s="2"/>
      <c r="D829" s="2"/>
      <c r="E829" s="2"/>
      <c r="F829" s="2"/>
      <c r="G829" s="2"/>
      <c r="H829" s="2"/>
      <c r="I829" s="2"/>
      <c r="J829" s="2"/>
      <c r="K829" s="2"/>
      <c r="L829" s="2"/>
      <c r="M829" s="2"/>
      <c r="N829" s="2"/>
    </row>
    <row r="830" spans="2:14" x14ac:dyDescent="0.15">
      <c r="B830" s="2"/>
      <c r="C830" s="2"/>
      <c r="D830" s="2"/>
      <c r="E830" s="2"/>
      <c r="F830" s="2"/>
      <c r="G830" s="2"/>
      <c r="H830" s="2"/>
      <c r="I830" s="2"/>
      <c r="J830" s="2"/>
      <c r="K830" s="2"/>
      <c r="L830" s="2"/>
      <c r="M830" s="2"/>
      <c r="N830" s="2"/>
    </row>
    <row r="831" spans="2:14" x14ac:dyDescent="0.15">
      <c r="B831" s="2"/>
      <c r="C831" s="2"/>
      <c r="D831" s="2"/>
      <c r="E831" s="2"/>
      <c r="F831" s="2"/>
      <c r="G831" s="2"/>
      <c r="H831" s="2"/>
      <c r="I831" s="2"/>
      <c r="J831" s="2"/>
      <c r="K831" s="2"/>
      <c r="L831" s="2"/>
      <c r="M831" s="2"/>
      <c r="N831" s="2"/>
    </row>
    <row r="832" spans="2:14" x14ac:dyDescent="0.15">
      <c r="B832" s="2"/>
      <c r="C832" s="2"/>
      <c r="D832" s="2"/>
      <c r="E832" s="2"/>
      <c r="F832" s="2"/>
      <c r="G832" s="2"/>
      <c r="H832" s="2"/>
      <c r="I832" s="2"/>
      <c r="J832" s="2"/>
      <c r="K832" s="2"/>
      <c r="L832" s="2"/>
      <c r="M832" s="2"/>
      <c r="N832" s="2"/>
    </row>
    <row r="833" spans="2:14" x14ac:dyDescent="0.15">
      <c r="B833" s="2"/>
      <c r="C833" s="2"/>
      <c r="D833" s="2"/>
      <c r="E833" s="2"/>
      <c r="F833" s="2"/>
      <c r="G833" s="2"/>
      <c r="H833" s="2"/>
      <c r="I833" s="2"/>
      <c r="J833" s="2"/>
      <c r="K833" s="2"/>
      <c r="L833" s="2"/>
      <c r="M833" s="2"/>
      <c r="N833" s="2"/>
    </row>
    <row r="834" spans="2:14" x14ac:dyDescent="0.15">
      <c r="B834" s="2"/>
      <c r="C834" s="2"/>
      <c r="D834" s="2"/>
      <c r="E834" s="2"/>
      <c r="F834" s="2"/>
      <c r="G834" s="2"/>
      <c r="H834" s="2"/>
      <c r="I834" s="2"/>
      <c r="J834" s="2"/>
      <c r="K834" s="2"/>
      <c r="L834" s="2"/>
      <c r="M834" s="2"/>
      <c r="N834" s="2"/>
    </row>
    <row r="835" spans="2:14" x14ac:dyDescent="0.15">
      <c r="B835" s="2"/>
      <c r="C835" s="2"/>
      <c r="D835" s="2"/>
      <c r="E835" s="2"/>
      <c r="F835" s="2"/>
      <c r="G835" s="2"/>
      <c r="H835" s="2"/>
      <c r="I835" s="2"/>
      <c r="J835" s="2"/>
      <c r="K835" s="2"/>
      <c r="L835" s="2"/>
      <c r="M835" s="2"/>
      <c r="N835" s="2"/>
    </row>
    <row r="836" spans="2:14" x14ac:dyDescent="0.15">
      <c r="B836" s="2"/>
      <c r="C836" s="2"/>
      <c r="D836" s="2"/>
      <c r="E836" s="2"/>
      <c r="F836" s="2"/>
      <c r="G836" s="2"/>
      <c r="H836" s="2"/>
      <c r="I836" s="2"/>
      <c r="J836" s="2"/>
      <c r="K836" s="2"/>
      <c r="L836" s="2"/>
      <c r="M836" s="2"/>
      <c r="N836" s="2"/>
    </row>
    <row r="837" spans="2:14" x14ac:dyDescent="0.15">
      <c r="B837" s="2"/>
      <c r="C837" s="2"/>
      <c r="D837" s="2"/>
      <c r="E837" s="2"/>
      <c r="F837" s="2"/>
      <c r="G837" s="2"/>
      <c r="H837" s="2"/>
      <c r="I837" s="2"/>
      <c r="J837" s="2"/>
      <c r="K837" s="2"/>
      <c r="L837" s="2"/>
      <c r="M837" s="2"/>
      <c r="N837" s="2"/>
    </row>
    <row r="838" spans="2:14" x14ac:dyDescent="0.15">
      <c r="B838" s="2"/>
      <c r="C838" s="2"/>
      <c r="D838" s="2"/>
      <c r="E838" s="2"/>
      <c r="F838" s="2"/>
      <c r="G838" s="2"/>
      <c r="H838" s="2"/>
      <c r="I838" s="2"/>
      <c r="J838" s="2"/>
      <c r="K838" s="2"/>
      <c r="L838" s="2"/>
      <c r="M838" s="2"/>
      <c r="N838" s="2"/>
    </row>
    <row r="839" spans="2:14" x14ac:dyDescent="0.15">
      <c r="B839" s="2"/>
      <c r="C839" s="2"/>
      <c r="D839" s="2"/>
      <c r="E839" s="2"/>
      <c r="F839" s="2"/>
      <c r="G839" s="2"/>
      <c r="H839" s="2"/>
      <c r="I839" s="2"/>
      <c r="J839" s="2"/>
      <c r="K839" s="2"/>
      <c r="L839" s="2"/>
      <c r="M839" s="2"/>
      <c r="N839" s="2"/>
    </row>
    <row r="840" spans="2:14" x14ac:dyDescent="0.15">
      <c r="B840" s="2"/>
      <c r="C840" s="2"/>
      <c r="D840" s="2"/>
      <c r="E840" s="2"/>
      <c r="F840" s="2"/>
      <c r="G840" s="2"/>
      <c r="H840" s="2"/>
      <c r="I840" s="2"/>
      <c r="J840" s="2"/>
      <c r="K840" s="2"/>
      <c r="L840" s="2"/>
      <c r="M840" s="2"/>
      <c r="N840" s="2"/>
    </row>
    <row r="841" spans="2:14" x14ac:dyDescent="0.15">
      <c r="B841" s="2"/>
      <c r="C841" s="2"/>
      <c r="D841" s="2"/>
      <c r="E841" s="2"/>
      <c r="F841" s="2"/>
      <c r="G841" s="2"/>
      <c r="H841" s="2"/>
      <c r="I841" s="2"/>
      <c r="J841" s="2"/>
      <c r="K841" s="2"/>
      <c r="L841" s="2"/>
      <c r="M841" s="2"/>
      <c r="N841" s="2"/>
    </row>
    <row r="842" spans="2:14" x14ac:dyDescent="0.15">
      <c r="B842" s="2"/>
      <c r="C842" s="2"/>
      <c r="D842" s="2"/>
      <c r="E842" s="2"/>
      <c r="F842" s="2"/>
      <c r="G842" s="2"/>
      <c r="H842" s="2"/>
      <c r="I842" s="2"/>
      <c r="J842" s="2"/>
      <c r="K842" s="2"/>
      <c r="L842" s="2"/>
      <c r="M842" s="2"/>
      <c r="N842" s="2"/>
    </row>
    <row r="843" spans="2:14" x14ac:dyDescent="0.15">
      <c r="B843" s="2"/>
      <c r="C843" s="2"/>
      <c r="D843" s="2"/>
      <c r="E843" s="2"/>
      <c r="F843" s="2"/>
      <c r="G843" s="2"/>
      <c r="H843" s="2"/>
      <c r="I843" s="2"/>
      <c r="J843" s="2"/>
      <c r="K843" s="2"/>
      <c r="L843" s="2"/>
      <c r="M843" s="2"/>
      <c r="N843" s="2"/>
    </row>
    <row r="844" spans="2:14" x14ac:dyDescent="0.15">
      <c r="B844" s="2"/>
      <c r="C844" s="2"/>
      <c r="D844" s="2"/>
      <c r="E844" s="2"/>
      <c r="F844" s="2"/>
      <c r="G844" s="2"/>
      <c r="H844" s="2"/>
      <c r="I844" s="2"/>
      <c r="J844" s="2"/>
      <c r="K844" s="2"/>
      <c r="L844" s="2"/>
      <c r="M844" s="2"/>
      <c r="N844" s="2"/>
    </row>
    <row r="845" spans="2:14" x14ac:dyDescent="0.15">
      <c r="B845" s="2"/>
      <c r="C845" s="2"/>
      <c r="D845" s="2"/>
      <c r="E845" s="2"/>
      <c r="F845" s="2"/>
      <c r="G845" s="2"/>
      <c r="H845" s="2"/>
      <c r="I845" s="2"/>
      <c r="J845" s="2"/>
      <c r="K845" s="2"/>
      <c r="L845" s="2"/>
      <c r="M845" s="2"/>
      <c r="N845" s="2"/>
    </row>
    <row r="846" spans="2:14" x14ac:dyDescent="0.15">
      <c r="B846" s="2"/>
      <c r="C846" s="2"/>
      <c r="D846" s="2"/>
      <c r="E846" s="2"/>
      <c r="F846" s="2"/>
      <c r="G846" s="2"/>
      <c r="H846" s="2"/>
      <c r="I846" s="2"/>
      <c r="J846" s="2"/>
      <c r="K846" s="2"/>
      <c r="L846" s="2"/>
      <c r="M846" s="2"/>
      <c r="N846" s="2"/>
    </row>
    <row r="847" spans="2:14" x14ac:dyDescent="0.15">
      <c r="B847" s="2"/>
      <c r="C847" s="2"/>
      <c r="D847" s="2"/>
      <c r="E847" s="2"/>
      <c r="F847" s="2"/>
      <c r="G847" s="2"/>
      <c r="H847" s="2"/>
      <c r="I847" s="2"/>
      <c r="J847" s="2"/>
      <c r="K847" s="2"/>
      <c r="L847" s="2"/>
      <c r="M847" s="2"/>
      <c r="N847" s="2"/>
    </row>
    <row r="848" spans="2:14" x14ac:dyDescent="0.15">
      <c r="B848" s="2"/>
      <c r="C848" s="2"/>
      <c r="D848" s="2"/>
      <c r="E848" s="2"/>
      <c r="F848" s="2"/>
      <c r="G848" s="2"/>
      <c r="H848" s="2"/>
      <c r="I848" s="2"/>
      <c r="J848" s="2"/>
      <c r="K848" s="2"/>
      <c r="L848" s="2"/>
      <c r="M848" s="2"/>
      <c r="N848" s="2"/>
    </row>
    <row r="849" spans="2:14" x14ac:dyDescent="0.15">
      <c r="B849" s="2"/>
      <c r="C849" s="2"/>
      <c r="D849" s="2"/>
      <c r="E849" s="2"/>
      <c r="F849" s="2"/>
      <c r="G849" s="2"/>
      <c r="H849" s="2"/>
      <c r="I849" s="2"/>
      <c r="J849" s="2"/>
      <c r="K849" s="2"/>
      <c r="L849" s="2"/>
      <c r="M849" s="2"/>
      <c r="N849" s="2"/>
    </row>
    <row r="850" spans="2:14" x14ac:dyDescent="0.15">
      <c r="B850" s="2"/>
      <c r="C850" s="2"/>
      <c r="D850" s="2"/>
      <c r="E850" s="2"/>
      <c r="F850" s="2"/>
      <c r="G850" s="2"/>
      <c r="H850" s="2"/>
      <c r="I850" s="2"/>
      <c r="J850" s="2"/>
      <c r="K850" s="2"/>
      <c r="L850" s="2"/>
      <c r="M850" s="2"/>
      <c r="N850" s="2"/>
    </row>
    <row r="851" spans="2:14" x14ac:dyDescent="0.15">
      <c r="B851" s="2"/>
      <c r="C851" s="2"/>
      <c r="D851" s="2"/>
      <c r="E851" s="2"/>
      <c r="F851" s="2"/>
      <c r="G851" s="2"/>
      <c r="H851" s="2"/>
      <c r="I851" s="2"/>
      <c r="J851" s="2"/>
      <c r="K851" s="2"/>
      <c r="L851" s="2"/>
      <c r="M851" s="2"/>
      <c r="N851" s="2"/>
    </row>
    <row r="852" spans="2:14" x14ac:dyDescent="0.15">
      <c r="B852" s="2"/>
      <c r="C852" s="2"/>
      <c r="D852" s="2"/>
      <c r="E852" s="2"/>
      <c r="F852" s="2"/>
      <c r="G852" s="2"/>
      <c r="H852" s="2"/>
      <c r="I852" s="2"/>
      <c r="J852" s="2"/>
      <c r="K852" s="2"/>
      <c r="L852" s="2"/>
      <c r="M852" s="2"/>
      <c r="N852" s="2"/>
    </row>
    <row r="853" spans="2:14" x14ac:dyDescent="0.15">
      <c r="B853" s="2"/>
      <c r="C853" s="2"/>
      <c r="D853" s="2"/>
      <c r="E853" s="2"/>
      <c r="F853" s="2"/>
      <c r="G853" s="2"/>
      <c r="H853" s="2"/>
      <c r="I853" s="2"/>
      <c r="J853" s="2"/>
      <c r="K853" s="2"/>
      <c r="L853" s="2"/>
      <c r="M853" s="2"/>
      <c r="N853" s="2"/>
    </row>
    <row r="854" spans="2:14" x14ac:dyDescent="0.15">
      <c r="B854" s="2"/>
      <c r="C854" s="2"/>
      <c r="D854" s="2"/>
      <c r="E854" s="2"/>
      <c r="F854" s="2"/>
      <c r="G854" s="2"/>
      <c r="H854" s="2"/>
      <c r="I854" s="2"/>
      <c r="J854" s="2"/>
      <c r="K854" s="2"/>
      <c r="L854" s="2"/>
      <c r="M854" s="2"/>
      <c r="N854" s="2"/>
    </row>
    <row r="855" spans="2:14" x14ac:dyDescent="0.15">
      <c r="B855" s="2"/>
      <c r="C855" s="2"/>
      <c r="D855" s="2"/>
      <c r="E855" s="2"/>
      <c r="F855" s="2"/>
      <c r="G855" s="2"/>
      <c r="H855" s="2"/>
      <c r="I855" s="2"/>
      <c r="J855" s="2"/>
      <c r="K855" s="2"/>
      <c r="L855" s="2"/>
      <c r="M855" s="2"/>
      <c r="N855" s="2"/>
    </row>
    <row r="856" spans="2:14" x14ac:dyDescent="0.15">
      <c r="B856" s="2"/>
      <c r="C856" s="2"/>
      <c r="D856" s="2"/>
      <c r="E856" s="2"/>
      <c r="F856" s="2"/>
      <c r="G856" s="2"/>
      <c r="H856" s="2"/>
      <c r="I856" s="2"/>
      <c r="J856" s="2"/>
      <c r="K856" s="2"/>
      <c r="L856" s="2"/>
      <c r="M856" s="2"/>
      <c r="N856" s="2"/>
    </row>
    <row r="857" spans="2:14" x14ac:dyDescent="0.15">
      <c r="B857" s="2"/>
      <c r="C857" s="2"/>
      <c r="D857" s="2"/>
      <c r="E857" s="2"/>
      <c r="F857" s="2"/>
      <c r="G857" s="2"/>
      <c r="H857" s="2"/>
      <c r="I857" s="2"/>
      <c r="J857" s="2"/>
      <c r="K857" s="2"/>
      <c r="L857" s="2"/>
      <c r="M857" s="2"/>
      <c r="N857" s="2"/>
    </row>
    <row r="858" spans="2:14" x14ac:dyDescent="0.15">
      <c r="B858" s="2"/>
      <c r="C858" s="2"/>
      <c r="D858" s="2"/>
      <c r="E858" s="2"/>
      <c r="F858" s="2"/>
      <c r="G858" s="2"/>
      <c r="H858" s="2"/>
      <c r="I858" s="2"/>
      <c r="J858" s="2"/>
      <c r="K858" s="2"/>
      <c r="L858" s="2"/>
      <c r="M858" s="2"/>
      <c r="N858" s="2"/>
    </row>
    <row r="859" spans="2:14" x14ac:dyDescent="0.15">
      <c r="B859" s="2"/>
      <c r="C859" s="2"/>
      <c r="D859" s="2"/>
      <c r="E859" s="2"/>
      <c r="F859" s="2"/>
      <c r="G859" s="2"/>
      <c r="H859" s="2"/>
      <c r="I859" s="2"/>
      <c r="J859" s="2"/>
      <c r="K859" s="2"/>
      <c r="L859" s="2"/>
      <c r="M859" s="2"/>
      <c r="N859" s="2"/>
    </row>
    <row r="860" spans="2:14" x14ac:dyDescent="0.15">
      <c r="B860" s="2"/>
      <c r="C860" s="2"/>
      <c r="D860" s="2"/>
      <c r="E860" s="2"/>
      <c r="F860" s="2"/>
      <c r="G860" s="2"/>
      <c r="H860" s="2"/>
      <c r="I860" s="2"/>
      <c r="J860" s="2"/>
      <c r="K860" s="2"/>
      <c r="L860" s="2"/>
      <c r="M860" s="2"/>
      <c r="N860" s="2"/>
    </row>
    <row r="861" spans="2:14" x14ac:dyDescent="0.15">
      <c r="B861" s="2"/>
      <c r="C861" s="2"/>
      <c r="D861" s="2"/>
      <c r="E861" s="2"/>
      <c r="F861" s="2"/>
      <c r="G861" s="2"/>
      <c r="H861" s="2"/>
      <c r="I861" s="2"/>
      <c r="J861" s="2"/>
      <c r="K861" s="2"/>
      <c r="L861" s="2"/>
      <c r="M861" s="2"/>
      <c r="N861" s="2"/>
    </row>
    <row r="862" spans="2:14" x14ac:dyDescent="0.15">
      <c r="B862" s="2"/>
      <c r="C862" s="2"/>
      <c r="D862" s="2"/>
      <c r="E862" s="2"/>
      <c r="F862" s="2"/>
      <c r="G862" s="2"/>
      <c r="H862" s="2"/>
      <c r="I862" s="2"/>
      <c r="J862" s="2"/>
      <c r="K862" s="2"/>
      <c r="L862" s="2"/>
      <c r="M862" s="2"/>
      <c r="N862" s="2"/>
    </row>
    <row r="863" spans="2:14" x14ac:dyDescent="0.15">
      <c r="B863" s="2"/>
      <c r="C863" s="2"/>
      <c r="D863" s="2"/>
      <c r="E863" s="2"/>
      <c r="F863" s="2"/>
      <c r="G863" s="2"/>
      <c r="H863" s="2"/>
      <c r="I863" s="2"/>
      <c r="J863" s="2"/>
      <c r="K863" s="2"/>
      <c r="L863" s="2"/>
      <c r="M863" s="2"/>
      <c r="N863" s="2"/>
    </row>
    <row r="864" spans="2:14" x14ac:dyDescent="0.15">
      <c r="B864" s="2"/>
      <c r="C864" s="2"/>
      <c r="D864" s="2"/>
      <c r="E864" s="2"/>
      <c r="F864" s="2"/>
      <c r="G864" s="2"/>
      <c r="H864" s="2"/>
      <c r="I864" s="2"/>
      <c r="J864" s="2"/>
      <c r="K864" s="2"/>
      <c r="L864" s="2"/>
      <c r="M864" s="2"/>
      <c r="N864" s="2"/>
    </row>
    <row r="865" spans="2:14" x14ac:dyDescent="0.15">
      <c r="B865" s="2"/>
      <c r="C865" s="2"/>
      <c r="D865" s="2"/>
      <c r="E865" s="2"/>
      <c r="F865" s="2"/>
      <c r="G865" s="2"/>
      <c r="H865" s="2"/>
      <c r="I865" s="2"/>
      <c r="J865" s="2"/>
      <c r="K865" s="2"/>
      <c r="L865" s="2"/>
      <c r="M865" s="2"/>
      <c r="N865" s="2"/>
    </row>
    <row r="866" spans="2:14" x14ac:dyDescent="0.15">
      <c r="B866" s="2"/>
      <c r="C866" s="2"/>
      <c r="D866" s="2"/>
      <c r="E866" s="2"/>
      <c r="F866" s="2"/>
      <c r="G866" s="2"/>
      <c r="H866" s="2"/>
      <c r="I866" s="2"/>
      <c r="J866" s="2"/>
      <c r="K866" s="2"/>
      <c r="L866" s="2"/>
      <c r="M866" s="2"/>
      <c r="N866" s="2"/>
    </row>
    <row r="867" spans="2:14" x14ac:dyDescent="0.15">
      <c r="B867" s="2"/>
      <c r="C867" s="2"/>
      <c r="D867" s="2"/>
      <c r="E867" s="2"/>
      <c r="F867" s="2"/>
      <c r="G867" s="2"/>
      <c r="H867" s="2"/>
      <c r="I867" s="2"/>
      <c r="J867" s="2"/>
      <c r="K867" s="2"/>
      <c r="L867" s="2"/>
      <c r="M867" s="2"/>
      <c r="N867" s="2"/>
    </row>
    <row r="868" spans="2:14" x14ac:dyDescent="0.15">
      <c r="B868" s="2"/>
      <c r="C868" s="2"/>
      <c r="D868" s="2"/>
      <c r="E868" s="2"/>
      <c r="F868" s="2"/>
      <c r="G868" s="2"/>
      <c r="H868" s="2"/>
      <c r="I868" s="2"/>
      <c r="J868" s="2"/>
      <c r="K868" s="2"/>
      <c r="L868" s="2"/>
      <c r="M868" s="2"/>
      <c r="N868" s="2"/>
    </row>
    <row r="869" spans="2:14" x14ac:dyDescent="0.15">
      <c r="B869" s="2"/>
      <c r="C869" s="2"/>
      <c r="D869" s="2"/>
      <c r="E869" s="2"/>
      <c r="F869" s="2"/>
      <c r="G869" s="2"/>
      <c r="H869" s="2"/>
      <c r="I869" s="2"/>
      <c r="J869" s="2"/>
      <c r="K869" s="2"/>
      <c r="L869" s="2"/>
      <c r="M869" s="2"/>
      <c r="N869" s="2"/>
    </row>
    <row r="870" spans="2:14" x14ac:dyDescent="0.15">
      <c r="B870" s="2"/>
      <c r="C870" s="2"/>
      <c r="D870" s="2"/>
      <c r="E870" s="2"/>
      <c r="F870" s="2"/>
      <c r="G870" s="2"/>
      <c r="H870" s="2"/>
      <c r="I870" s="2"/>
      <c r="J870" s="2"/>
      <c r="K870" s="2"/>
      <c r="L870" s="2"/>
      <c r="M870" s="2"/>
      <c r="N870" s="2"/>
    </row>
    <row r="871" spans="2:14" x14ac:dyDescent="0.15">
      <c r="B871" s="2"/>
      <c r="C871" s="2"/>
      <c r="D871" s="2"/>
      <c r="E871" s="2"/>
      <c r="F871" s="2"/>
      <c r="G871" s="2"/>
      <c r="H871" s="2"/>
      <c r="I871" s="2"/>
      <c r="J871" s="2"/>
      <c r="K871" s="2"/>
      <c r="L871" s="2"/>
      <c r="M871" s="2"/>
      <c r="N871" s="2"/>
    </row>
    <row r="872" spans="2:14" x14ac:dyDescent="0.15">
      <c r="B872" s="2"/>
      <c r="C872" s="2"/>
      <c r="D872" s="2"/>
      <c r="E872" s="2"/>
      <c r="F872" s="2"/>
      <c r="G872" s="2"/>
      <c r="H872" s="2"/>
      <c r="I872" s="2"/>
      <c r="J872" s="2"/>
      <c r="K872" s="2"/>
      <c r="L872" s="2"/>
      <c r="M872" s="2"/>
      <c r="N872" s="2"/>
    </row>
    <row r="873" spans="2:14" x14ac:dyDescent="0.15">
      <c r="B873" s="2"/>
      <c r="C873" s="2"/>
      <c r="D873" s="2"/>
      <c r="E873" s="2"/>
      <c r="F873" s="2"/>
      <c r="G873" s="2"/>
      <c r="H873" s="2"/>
      <c r="I873" s="2"/>
      <c r="J873" s="2"/>
      <c r="K873" s="2"/>
      <c r="L873" s="2"/>
      <c r="M873" s="2"/>
      <c r="N873" s="2"/>
    </row>
    <row r="874" spans="2:14" x14ac:dyDescent="0.15">
      <c r="B874" s="2"/>
      <c r="C874" s="2"/>
      <c r="D874" s="2"/>
      <c r="E874" s="2"/>
      <c r="F874" s="2"/>
      <c r="G874" s="2"/>
      <c r="H874" s="2"/>
      <c r="I874" s="2"/>
      <c r="J874" s="2"/>
      <c r="K874" s="2"/>
      <c r="L874" s="2"/>
      <c r="M874" s="2"/>
      <c r="N874" s="2"/>
    </row>
    <row r="875" spans="2:14" x14ac:dyDescent="0.15">
      <c r="B875" s="2"/>
      <c r="C875" s="2"/>
      <c r="D875" s="2"/>
      <c r="E875" s="2"/>
      <c r="F875" s="2"/>
      <c r="G875" s="2"/>
      <c r="H875" s="2"/>
      <c r="I875" s="2"/>
      <c r="J875" s="2"/>
      <c r="K875" s="2"/>
      <c r="L875" s="2"/>
      <c r="M875" s="2"/>
      <c r="N875" s="2"/>
    </row>
    <row r="876" spans="2:14" x14ac:dyDescent="0.15">
      <c r="B876" s="2"/>
      <c r="C876" s="2"/>
      <c r="D876" s="2"/>
      <c r="E876" s="2"/>
      <c r="F876" s="2"/>
      <c r="G876" s="2"/>
      <c r="H876" s="2"/>
      <c r="I876" s="2"/>
      <c r="J876" s="2"/>
      <c r="K876" s="2"/>
      <c r="L876" s="2"/>
      <c r="M876" s="2"/>
      <c r="N876" s="2"/>
    </row>
    <row r="877" spans="2:14" x14ac:dyDescent="0.15">
      <c r="B877" s="2"/>
      <c r="C877" s="2"/>
      <c r="D877" s="2"/>
      <c r="E877" s="2"/>
      <c r="F877" s="2"/>
      <c r="G877" s="2"/>
      <c r="H877" s="2"/>
      <c r="I877" s="2"/>
      <c r="J877" s="2"/>
      <c r="K877" s="2"/>
      <c r="L877" s="2"/>
      <c r="M877" s="2"/>
      <c r="N877" s="2"/>
    </row>
    <row r="878" spans="2:14" x14ac:dyDescent="0.15">
      <c r="B878" s="2"/>
      <c r="C878" s="2"/>
      <c r="D878" s="2"/>
      <c r="E878" s="2"/>
      <c r="F878" s="2"/>
      <c r="G878" s="2"/>
      <c r="H878" s="2"/>
      <c r="I878" s="2"/>
      <c r="J878" s="2"/>
      <c r="K878" s="2"/>
      <c r="L878" s="2"/>
      <c r="M878" s="2"/>
      <c r="N878" s="2"/>
    </row>
    <row r="879" spans="2:14" x14ac:dyDescent="0.15">
      <c r="B879" s="2"/>
      <c r="C879" s="2"/>
      <c r="D879" s="2"/>
      <c r="E879" s="2"/>
      <c r="F879" s="2"/>
      <c r="G879" s="2"/>
      <c r="H879" s="2"/>
      <c r="I879" s="2"/>
      <c r="J879" s="2"/>
      <c r="K879" s="2"/>
      <c r="L879" s="2"/>
      <c r="M879" s="2"/>
      <c r="N879" s="2"/>
    </row>
    <row r="880" spans="2:14" x14ac:dyDescent="0.15">
      <c r="B880" s="2"/>
      <c r="C880" s="2"/>
      <c r="D880" s="2"/>
      <c r="E880" s="2"/>
      <c r="F880" s="2"/>
      <c r="G880" s="2"/>
      <c r="H880" s="2"/>
      <c r="I880" s="2"/>
      <c r="J880" s="2"/>
      <c r="K880" s="2"/>
      <c r="L880" s="2"/>
      <c r="M880" s="2"/>
      <c r="N880" s="2"/>
    </row>
    <row r="881" spans="2:14" x14ac:dyDescent="0.15">
      <c r="B881" s="2"/>
      <c r="C881" s="2"/>
      <c r="D881" s="2"/>
      <c r="E881" s="2"/>
      <c r="F881" s="2"/>
      <c r="G881" s="2"/>
      <c r="H881" s="2"/>
      <c r="I881" s="2"/>
      <c r="J881" s="2"/>
      <c r="K881" s="2"/>
      <c r="L881" s="2"/>
      <c r="M881" s="2"/>
      <c r="N881" s="2"/>
    </row>
    <row r="882" spans="2:14" x14ac:dyDescent="0.15">
      <c r="B882" s="2"/>
      <c r="C882" s="2"/>
      <c r="D882" s="2"/>
      <c r="E882" s="2"/>
      <c r="F882" s="2"/>
      <c r="G882" s="2"/>
      <c r="H882" s="2"/>
      <c r="I882" s="2"/>
      <c r="J882" s="2"/>
      <c r="K882" s="2"/>
      <c r="L882" s="2"/>
      <c r="M882" s="2"/>
      <c r="N882" s="2"/>
    </row>
    <row r="883" spans="2:14" x14ac:dyDescent="0.15">
      <c r="B883" s="2"/>
      <c r="C883" s="2"/>
      <c r="D883" s="2"/>
      <c r="E883" s="2"/>
      <c r="F883" s="2"/>
      <c r="G883" s="2"/>
      <c r="H883" s="2"/>
      <c r="I883" s="2"/>
      <c r="J883" s="2"/>
      <c r="K883" s="2"/>
      <c r="L883" s="2"/>
      <c r="M883" s="2"/>
      <c r="N883" s="2"/>
    </row>
    <row r="884" spans="2:14" x14ac:dyDescent="0.15">
      <c r="B884" s="2"/>
      <c r="C884" s="2"/>
      <c r="D884" s="2"/>
      <c r="E884" s="2"/>
      <c r="F884" s="2"/>
      <c r="G884" s="2"/>
      <c r="H884" s="2"/>
      <c r="I884" s="2"/>
      <c r="J884" s="2"/>
      <c r="K884" s="2"/>
      <c r="L884" s="2"/>
      <c r="M884" s="2"/>
      <c r="N884" s="2"/>
    </row>
    <row r="885" spans="2:14" x14ac:dyDescent="0.15">
      <c r="B885" s="2"/>
      <c r="C885" s="2"/>
      <c r="D885" s="2"/>
      <c r="E885" s="2"/>
      <c r="F885" s="2"/>
      <c r="G885" s="2"/>
      <c r="H885" s="2"/>
      <c r="I885" s="2"/>
      <c r="J885" s="2"/>
      <c r="K885" s="2"/>
      <c r="L885" s="2"/>
      <c r="M885" s="2"/>
      <c r="N885" s="2"/>
    </row>
    <row r="886" spans="2:14" x14ac:dyDescent="0.15">
      <c r="B886" s="2"/>
      <c r="C886" s="2"/>
      <c r="D886" s="2"/>
      <c r="E886" s="2"/>
      <c r="F886" s="2"/>
      <c r="G886" s="2"/>
      <c r="H886" s="2"/>
      <c r="I886" s="2"/>
      <c r="J886" s="2"/>
      <c r="K886" s="2"/>
      <c r="L886" s="2"/>
      <c r="M886" s="2"/>
      <c r="N886" s="2"/>
    </row>
    <row r="887" spans="2:14" x14ac:dyDescent="0.15">
      <c r="B887" s="2"/>
      <c r="C887" s="2"/>
      <c r="D887" s="2"/>
      <c r="E887" s="2"/>
      <c r="F887" s="2"/>
      <c r="G887" s="2"/>
      <c r="H887" s="2"/>
      <c r="I887" s="2"/>
      <c r="J887" s="2"/>
      <c r="K887" s="2"/>
      <c r="L887" s="2"/>
      <c r="M887" s="2"/>
      <c r="N887" s="2"/>
    </row>
    <row r="888" spans="2:14" x14ac:dyDescent="0.15">
      <c r="B888" s="2"/>
      <c r="C888" s="2"/>
      <c r="D888" s="2"/>
      <c r="E888" s="2"/>
      <c r="F888" s="2"/>
      <c r="G888" s="2"/>
      <c r="H888" s="2"/>
      <c r="I888" s="2"/>
      <c r="J888" s="2"/>
      <c r="K888" s="2"/>
      <c r="L888" s="2"/>
      <c r="M888" s="2"/>
      <c r="N888" s="2"/>
    </row>
    <row r="889" spans="2:14" x14ac:dyDescent="0.15">
      <c r="B889" s="2"/>
      <c r="C889" s="2"/>
      <c r="D889" s="2"/>
      <c r="E889" s="2"/>
      <c r="F889" s="2"/>
      <c r="G889" s="2"/>
      <c r="H889" s="2"/>
      <c r="I889" s="2"/>
      <c r="J889" s="2"/>
      <c r="K889" s="2"/>
      <c r="L889" s="2"/>
      <c r="M889" s="2"/>
      <c r="N889" s="2"/>
    </row>
    <row r="890" spans="2:14" x14ac:dyDescent="0.15">
      <c r="B890" s="2"/>
      <c r="C890" s="2"/>
      <c r="D890" s="2"/>
      <c r="E890" s="2"/>
      <c r="F890" s="2"/>
      <c r="G890" s="2"/>
      <c r="H890" s="2"/>
      <c r="I890" s="2"/>
      <c r="J890" s="2"/>
      <c r="K890" s="2"/>
      <c r="L890" s="2"/>
      <c r="M890" s="2"/>
      <c r="N890" s="2"/>
    </row>
    <row r="891" spans="2:14" x14ac:dyDescent="0.15">
      <c r="B891" s="2"/>
      <c r="C891" s="2"/>
      <c r="D891" s="2"/>
      <c r="E891" s="2"/>
      <c r="F891" s="2"/>
      <c r="G891" s="2"/>
      <c r="H891" s="2"/>
      <c r="I891" s="2"/>
      <c r="J891" s="2"/>
      <c r="K891" s="2"/>
      <c r="L891" s="2"/>
      <c r="M891" s="2"/>
      <c r="N891" s="2"/>
    </row>
    <row r="892" spans="2:14" x14ac:dyDescent="0.15">
      <c r="B892" s="2"/>
      <c r="C892" s="2"/>
      <c r="D892" s="2"/>
      <c r="E892" s="2"/>
      <c r="F892" s="2"/>
      <c r="G892" s="2"/>
      <c r="H892" s="2"/>
      <c r="I892" s="2"/>
      <c r="J892" s="2"/>
      <c r="K892" s="2"/>
      <c r="L892" s="2"/>
      <c r="M892" s="2"/>
      <c r="N892" s="2"/>
    </row>
    <row r="893" spans="2:14" x14ac:dyDescent="0.15">
      <c r="B893" s="2"/>
      <c r="C893" s="2"/>
      <c r="D893" s="2"/>
      <c r="E893" s="2"/>
      <c r="F893" s="2"/>
      <c r="G893" s="2"/>
      <c r="H893" s="2"/>
      <c r="I893" s="2"/>
      <c r="J893" s="2"/>
      <c r="K893" s="2"/>
      <c r="L893" s="2"/>
      <c r="M893" s="2"/>
      <c r="N893" s="2"/>
    </row>
    <row r="894" spans="2:14" x14ac:dyDescent="0.15">
      <c r="B894" s="2"/>
      <c r="C894" s="2"/>
      <c r="D894" s="2"/>
      <c r="E894" s="2"/>
      <c r="F894" s="2"/>
      <c r="G894" s="2"/>
      <c r="H894" s="2"/>
      <c r="I894" s="2"/>
      <c r="J894" s="2"/>
      <c r="K894" s="2"/>
      <c r="L894" s="2"/>
      <c r="M894" s="2"/>
      <c r="N894" s="2"/>
    </row>
    <row r="895" spans="2:14" x14ac:dyDescent="0.15">
      <c r="B895" s="2"/>
      <c r="C895" s="2"/>
      <c r="D895" s="2"/>
      <c r="E895" s="2"/>
      <c r="F895" s="2"/>
      <c r="G895" s="2"/>
      <c r="H895" s="2"/>
      <c r="I895" s="2"/>
      <c r="J895" s="2"/>
      <c r="K895" s="2"/>
      <c r="L895" s="2"/>
      <c r="M895" s="2"/>
      <c r="N895" s="2"/>
    </row>
    <row r="896" spans="2:14" x14ac:dyDescent="0.15">
      <c r="B896" s="2"/>
      <c r="C896" s="2"/>
      <c r="D896" s="2"/>
      <c r="E896" s="2"/>
      <c r="F896" s="2"/>
      <c r="G896" s="2"/>
      <c r="H896" s="2"/>
      <c r="I896" s="2"/>
      <c r="J896" s="2"/>
      <c r="K896" s="2"/>
      <c r="L896" s="2"/>
      <c r="M896" s="2"/>
      <c r="N896" s="2"/>
    </row>
    <row r="897" spans="2:14" x14ac:dyDescent="0.15">
      <c r="B897" s="2"/>
      <c r="C897" s="2"/>
      <c r="D897" s="2"/>
      <c r="E897" s="2"/>
      <c r="F897" s="2"/>
      <c r="G897" s="2"/>
      <c r="H897" s="2"/>
      <c r="I897" s="2"/>
      <c r="J897" s="2"/>
      <c r="K897" s="2"/>
      <c r="L897" s="2"/>
      <c r="M897" s="2"/>
      <c r="N897" s="2"/>
    </row>
    <row r="898" spans="2:14" x14ac:dyDescent="0.15">
      <c r="B898" s="2"/>
      <c r="C898" s="2"/>
      <c r="D898" s="2"/>
      <c r="E898" s="2"/>
      <c r="F898" s="2"/>
      <c r="G898" s="2"/>
      <c r="H898" s="2"/>
      <c r="I898" s="2"/>
      <c r="J898" s="2"/>
      <c r="K898" s="2"/>
      <c r="L898" s="2"/>
      <c r="M898" s="2"/>
      <c r="N898" s="2"/>
    </row>
    <row r="899" spans="2:14" x14ac:dyDescent="0.15">
      <c r="B899" s="2"/>
      <c r="C899" s="2"/>
      <c r="D899" s="2"/>
      <c r="E899" s="2"/>
      <c r="F899" s="2"/>
      <c r="G899" s="2"/>
      <c r="H899" s="2"/>
      <c r="I899" s="2"/>
      <c r="J899" s="2"/>
      <c r="K899" s="2"/>
      <c r="L899" s="2"/>
      <c r="M899" s="2"/>
      <c r="N899" s="2"/>
    </row>
    <row r="900" spans="2:14" x14ac:dyDescent="0.15">
      <c r="B900" s="2"/>
      <c r="C900" s="2"/>
      <c r="D900" s="2"/>
      <c r="E900" s="2"/>
      <c r="F900" s="2"/>
      <c r="G900" s="2"/>
      <c r="H900" s="2"/>
      <c r="I900" s="2"/>
      <c r="J900" s="2"/>
      <c r="K900" s="2"/>
      <c r="L900" s="2"/>
      <c r="M900" s="2"/>
      <c r="N900" s="2"/>
    </row>
    <row r="901" spans="2:14" x14ac:dyDescent="0.15">
      <c r="B901" s="2"/>
      <c r="C901" s="2"/>
      <c r="D901" s="2"/>
      <c r="E901" s="2"/>
      <c r="F901" s="2"/>
      <c r="G901" s="2"/>
      <c r="H901" s="2"/>
      <c r="I901" s="2"/>
      <c r="J901" s="2"/>
      <c r="K901" s="2"/>
      <c r="L901" s="2"/>
      <c r="M901" s="2"/>
      <c r="N901" s="2"/>
    </row>
    <row r="902" spans="2:14" x14ac:dyDescent="0.15">
      <c r="B902" s="2"/>
      <c r="C902" s="2"/>
      <c r="D902" s="2"/>
      <c r="E902" s="2"/>
      <c r="F902" s="2"/>
      <c r="G902" s="2"/>
      <c r="H902" s="2"/>
      <c r="I902" s="2"/>
      <c r="J902" s="2"/>
      <c r="K902" s="2"/>
      <c r="L902" s="2"/>
      <c r="M902" s="2"/>
      <c r="N902" s="2"/>
    </row>
    <row r="903" spans="2:14" x14ac:dyDescent="0.15">
      <c r="B903" s="2"/>
      <c r="C903" s="2"/>
      <c r="D903" s="2"/>
      <c r="E903" s="2"/>
      <c r="F903" s="2"/>
      <c r="G903" s="2"/>
      <c r="H903" s="2"/>
      <c r="I903" s="2"/>
      <c r="J903" s="2"/>
      <c r="K903" s="2"/>
      <c r="L903" s="2"/>
      <c r="M903" s="2"/>
      <c r="N903" s="2"/>
    </row>
    <row r="904" spans="2:14" x14ac:dyDescent="0.15">
      <c r="B904" s="2"/>
      <c r="C904" s="2"/>
      <c r="D904" s="2"/>
      <c r="E904" s="2"/>
      <c r="F904" s="2"/>
      <c r="G904" s="2"/>
      <c r="H904" s="2"/>
      <c r="I904" s="2"/>
      <c r="J904" s="2"/>
      <c r="K904" s="2"/>
      <c r="L904" s="2"/>
      <c r="M904" s="2"/>
      <c r="N904" s="2"/>
    </row>
    <row r="905" spans="2:14" x14ac:dyDescent="0.15">
      <c r="B905" s="2"/>
      <c r="C905" s="2"/>
      <c r="D905" s="2"/>
      <c r="E905" s="2"/>
      <c r="F905" s="2"/>
      <c r="G905" s="2"/>
      <c r="H905" s="2"/>
      <c r="I905" s="2"/>
      <c r="J905" s="2"/>
      <c r="K905" s="2"/>
      <c r="L905" s="2"/>
      <c r="M905" s="2"/>
      <c r="N905" s="2"/>
    </row>
    <row r="906" spans="2:14" x14ac:dyDescent="0.15">
      <c r="B906" s="2"/>
      <c r="C906" s="2"/>
      <c r="D906" s="2"/>
      <c r="E906" s="2"/>
      <c r="F906" s="2"/>
      <c r="G906" s="2"/>
      <c r="H906" s="2"/>
      <c r="I906" s="2"/>
      <c r="J906" s="2"/>
      <c r="K906" s="2"/>
      <c r="L906" s="2"/>
      <c r="M906" s="2"/>
      <c r="N906" s="2"/>
    </row>
    <row r="907" spans="2:14" x14ac:dyDescent="0.15">
      <c r="B907" s="2"/>
      <c r="C907" s="2"/>
      <c r="D907" s="2"/>
      <c r="E907" s="2"/>
      <c r="F907" s="2"/>
      <c r="G907" s="2"/>
      <c r="H907" s="2"/>
      <c r="I907" s="2"/>
      <c r="J907" s="2"/>
      <c r="K907" s="2"/>
      <c r="L907" s="2"/>
      <c r="M907" s="2"/>
      <c r="N907" s="2"/>
    </row>
    <row r="908" spans="2:14" x14ac:dyDescent="0.15">
      <c r="B908" s="2"/>
      <c r="C908" s="2"/>
      <c r="D908" s="2"/>
      <c r="E908" s="2"/>
      <c r="F908" s="2"/>
      <c r="G908" s="2"/>
      <c r="H908" s="2"/>
      <c r="I908" s="2"/>
      <c r="J908" s="2"/>
      <c r="K908" s="2"/>
      <c r="L908" s="2"/>
      <c r="M908" s="2"/>
      <c r="N908" s="2"/>
    </row>
    <row r="909" spans="2:14" x14ac:dyDescent="0.15">
      <c r="B909" s="2"/>
      <c r="C909" s="2"/>
      <c r="D909" s="2"/>
      <c r="E909" s="2"/>
      <c r="F909" s="2"/>
      <c r="G909" s="2"/>
      <c r="H909" s="2"/>
      <c r="I909" s="2"/>
      <c r="J909" s="2"/>
      <c r="K909" s="2"/>
      <c r="L909" s="2"/>
      <c r="M909" s="2"/>
      <c r="N909" s="2"/>
    </row>
    <row r="910" spans="2:14" x14ac:dyDescent="0.15">
      <c r="B910" s="2"/>
      <c r="C910" s="2"/>
      <c r="D910" s="2"/>
      <c r="E910" s="2"/>
      <c r="F910" s="2"/>
      <c r="G910" s="2"/>
      <c r="H910" s="2"/>
      <c r="I910" s="2"/>
      <c r="J910" s="2"/>
      <c r="K910" s="2"/>
      <c r="L910" s="2"/>
      <c r="M910" s="2"/>
      <c r="N910" s="2"/>
    </row>
    <row r="911" spans="2:14" x14ac:dyDescent="0.15">
      <c r="B911" s="2"/>
      <c r="C911" s="2"/>
      <c r="D911" s="2"/>
      <c r="E911" s="2"/>
      <c r="F911" s="2"/>
      <c r="G911" s="2"/>
      <c r="H911" s="2"/>
      <c r="I911" s="2"/>
      <c r="J911" s="2"/>
      <c r="K911" s="2"/>
      <c r="L911" s="2"/>
      <c r="M911" s="2"/>
      <c r="N911" s="2"/>
    </row>
    <row r="912" spans="2:14" x14ac:dyDescent="0.15">
      <c r="B912" s="2"/>
      <c r="C912" s="2"/>
      <c r="D912" s="2"/>
      <c r="E912" s="2"/>
      <c r="F912" s="2"/>
      <c r="G912" s="2"/>
      <c r="H912" s="2"/>
      <c r="I912" s="2"/>
      <c r="J912" s="2"/>
      <c r="K912" s="2"/>
      <c r="L912" s="2"/>
      <c r="M912" s="2"/>
      <c r="N912" s="2"/>
    </row>
    <row r="913" spans="2:14" x14ac:dyDescent="0.15">
      <c r="B913" s="2"/>
      <c r="C913" s="2"/>
      <c r="D913" s="2"/>
      <c r="E913" s="2"/>
      <c r="F913" s="2"/>
      <c r="G913" s="2"/>
      <c r="H913" s="2"/>
      <c r="I913" s="2"/>
      <c r="J913" s="2"/>
      <c r="K913" s="2"/>
      <c r="L913" s="2"/>
      <c r="M913" s="2"/>
      <c r="N913" s="2"/>
    </row>
    <row r="914" spans="2:14" x14ac:dyDescent="0.15">
      <c r="B914" s="2"/>
      <c r="C914" s="2"/>
      <c r="D914" s="2"/>
      <c r="E914" s="2"/>
      <c r="F914" s="2"/>
      <c r="G914" s="2"/>
      <c r="H914" s="2"/>
      <c r="I914" s="2"/>
      <c r="J914" s="2"/>
      <c r="K914" s="2"/>
      <c r="L914" s="2"/>
      <c r="M914" s="2"/>
      <c r="N914" s="2"/>
    </row>
    <row r="915" spans="2:14" x14ac:dyDescent="0.15">
      <c r="B915" s="2"/>
      <c r="C915" s="2"/>
      <c r="D915" s="2"/>
      <c r="E915" s="2"/>
      <c r="F915" s="2"/>
      <c r="G915" s="2"/>
      <c r="H915" s="2"/>
      <c r="I915" s="2"/>
      <c r="J915" s="2"/>
      <c r="K915" s="2"/>
      <c r="L915" s="2"/>
      <c r="M915" s="2"/>
      <c r="N915" s="2"/>
    </row>
    <row r="916" spans="2:14" x14ac:dyDescent="0.15">
      <c r="B916" s="2"/>
      <c r="C916" s="2"/>
      <c r="D916" s="2"/>
      <c r="E916" s="2"/>
      <c r="F916" s="2"/>
      <c r="G916" s="2"/>
      <c r="H916" s="2"/>
      <c r="I916" s="2"/>
      <c r="J916" s="2"/>
      <c r="K916" s="2"/>
      <c r="L916" s="2"/>
      <c r="M916" s="2"/>
      <c r="N916" s="2"/>
    </row>
    <row r="917" spans="2:14" x14ac:dyDescent="0.15">
      <c r="B917" s="2"/>
      <c r="C917" s="2"/>
      <c r="D917" s="2"/>
      <c r="E917" s="2"/>
      <c r="F917" s="2"/>
      <c r="G917" s="2"/>
      <c r="H917" s="2"/>
      <c r="I917" s="2"/>
      <c r="J917" s="2"/>
      <c r="K917" s="2"/>
      <c r="L917" s="2"/>
      <c r="M917" s="2"/>
      <c r="N917" s="2"/>
    </row>
    <row r="918" spans="2:14" x14ac:dyDescent="0.15">
      <c r="B918" s="2"/>
      <c r="C918" s="2"/>
      <c r="D918" s="2"/>
      <c r="E918" s="2"/>
      <c r="F918" s="2"/>
      <c r="G918" s="2"/>
      <c r="H918" s="2"/>
      <c r="I918" s="2"/>
      <c r="J918" s="2"/>
      <c r="K918" s="2"/>
      <c r="L918" s="2"/>
      <c r="M918" s="2"/>
      <c r="N918" s="2"/>
    </row>
    <row r="919" spans="2:14" x14ac:dyDescent="0.15">
      <c r="B919" s="2"/>
      <c r="C919" s="2"/>
      <c r="D919" s="2"/>
      <c r="E919" s="2"/>
      <c r="F919" s="2"/>
      <c r="G919" s="2"/>
      <c r="H919" s="2"/>
      <c r="I919" s="2"/>
      <c r="J919" s="2"/>
      <c r="K919" s="2"/>
      <c r="L919" s="2"/>
      <c r="M919" s="2"/>
      <c r="N919" s="2"/>
    </row>
    <row r="920" spans="2:14" x14ac:dyDescent="0.15">
      <c r="B920" s="2"/>
      <c r="C920" s="2"/>
      <c r="D920" s="2"/>
      <c r="E920" s="2"/>
      <c r="F920" s="2"/>
      <c r="G920" s="2"/>
      <c r="H920" s="2"/>
      <c r="I920" s="2"/>
      <c r="J920" s="2"/>
      <c r="K920" s="2"/>
      <c r="L920" s="2"/>
      <c r="M920" s="2"/>
      <c r="N920" s="2"/>
    </row>
    <row r="921" spans="2:14" x14ac:dyDescent="0.15">
      <c r="B921" s="2"/>
      <c r="C921" s="2"/>
      <c r="D921" s="2"/>
      <c r="E921" s="2"/>
      <c r="F921" s="2"/>
      <c r="G921" s="2"/>
      <c r="H921" s="2"/>
      <c r="I921" s="2"/>
      <c r="J921" s="2"/>
      <c r="K921" s="2"/>
      <c r="L921" s="2"/>
      <c r="M921" s="2"/>
      <c r="N921" s="2"/>
    </row>
    <row r="922" spans="2:14" x14ac:dyDescent="0.15">
      <c r="B922" s="2"/>
      <c r="C922" s="2"/>
      <c r="D922" s="2"/>
      <c r="E922" s="2"/>
      <c r="F922" s="2"/>
      <c r="G922" s="2"/>
      <c r="H922" s="2"/>
      <c r="I922" s="2"/>
      <c r="J922" s="2"/>
      <c r="K922" s="2"/>
      <c r="L922" s="2"/>
      <c r="M922" s="2"/>
      <c r="N922" s="2"/>
    </row>
    <row r="923" spans="2:14" x14ac:dyDescent="0.15">
      <c r="B923" s="2"/>
      <c r="C923" s="2"/>
      <c r="D923" s="2"/>
      <c r="E923" s="2"/>
      <c r="F923" s="2"/>
      <c r="G923" s="2"/>
      <c r="H923" s="2"/>
      <c r="I923" s="2"/>
      <c r="J923" s="2"/>
      <c r="K923" s="2"/>
      <c r="L923" s="2"/>
      <c r="M923" s="2"/>
      <c r="N923" s="2"/>
    </row>
    <row r="924" spans="2:14" x14ac:dyDescent="0.15">
      <c r="B924" s="2"/>
      <c r="C924" s="2"/>
      <c r="D924" s="2"/>
      <c r="E924" s="2"/>
      <c r="F924" s="2"/>
      <c r="G924" s="2"/>
      <c r="H924" s="2"/>
      <c r="I924" s="2"/>
      <c r="J924" s="2"/>
      <c r="K924" s="2"/>
      <c r="L924" s="2"/>
      <c r="M924" s="2"/>
      <c r="N924" s="2"/>
    </row>
    <row r="925" spans="2:14" x14ac:dyDescent="0.15">
      <c r="B925" s="2"/>
      <c r="C925" s="2"/>
      <c r="D925" s="2"/>
      <c r="E925" s="2"/>
      <c r="F925" s="2"/>
      <c r="G925" s="2"/>
      <c r="H925" s="2"/>
      <c r="I925" s="2"/>
      <c r="J925" s="2"/>
      <c r="K925" s="2"/>
      <c r="L925" s="2"/>
      <c r="M925" s="2"/>
      <c r="N925" s="2"/>
    </row>
    <row r="926" spans="2:14" x14ac:dyDescent="0.15">
      <c r="B926" s="2"/>
      <c r="C926" s="2"/>
      <c r="D926" s="2"/>
      <c r="E926" s="2"/>
      <c r="F926" s="2"/>
      <c r="G926" s="2"/>
      <c r="H926" s="2"/>
      <c r="I926" s="2"/>
      <c r="J926" s="2"/>
      <c r="K926" s="2"/>
      <c r="L926" s="2"/>
      <c r="M926" s="2"/>
      <c r="N926" s="2"/>
    </row>
    <row r="927" spans="2:14" x14ac:dyDescent="0.15">
      <c r="B927" s="2"/>
      <c r="C927" s="2"/>
      <c r="D927" s="2"/>
      <c r="E927" s="2"/>
      <c r="F927" s="2"/>
      <c r="G927" s="2"/>
      <c r="H927" s="2"/>
      <c r="I927" s="2"/>
      <c r="J927" s="2"/>
      <c r="K927" s="2"/>
      <c r="L927" s="2"/>
      <c r="M927" s="2"/>
      <c r="N927" s="2"/>
    </row>
    <row r="928" spans="2:14" x14ac:dyDescent="0.15">
      <c r="B928" s="2"/>
      <c r="C928" s="2"/>
      <c r="D928" s="2"/>
      <c r="E928" s="2"/>
      <c r="F928" s="2"/>
      <c r="G928" s="2"/>
      <c r="H928" s="2"/>
      <c r="I928" s="2"/>
      <c r="J928" s="2"/>
      <c r="K928" s="2"/>
      <c r="L928" s="2"/>
      <c r="M928" s="2"/>
      <c r="N928" s="2"/>
    </row>
    <row r="929" spans="2:14" x14ac:dyDescent="0.15">
      <c r="B929" s="2"/>
      <c r="C929" s="2"/>
      <c r="D929" s="2"/>
      <c r="E929" s="2"/>
      <c r="F929" s="2"/>
      <c r="G929" s="2"/>
      <c r="H929" s="2"/>
      <c r="I929" s="2"/>
      <c r="J929" s="2"/>
      <c r="K929" s="2"/>
      <c r="L929" s="2"/>
      <c r="M929" s="2"/>
      <c r="N929" s="2"/>
    </row>
    <row r="930" spans="2:14" x14ac:dyDescent="0.15">
      <c r="B930" s="2"/>
      <c r="C930" s="2"/>
      <c r="D930" s="2"/>
      <c r="E930" s="2"/>
      <c r="F930" s="2"/>
      <c r="G930" s="2"/>
      <c r="H930" s="2"/>
      <c r="I930" s="2"/>
      <c r="J930" s="2"/>
      <c r="K930" s="2"/>
      <c r="L930" s="2"/>
      <c r="M930" s="2"/>
      <c r="N930" s="2"/>
    </row>
    <row r="931" spans="2:14" x14ac:dyDescent="0.15">
      <c r="B931" s="2"/>
      <c r="C931" s="2"/>
      <c r="D931" s="2"/>
      <c r="E931" s="2"/>
      <c r="F931" s="2"/>
      <c r="G931" s="2"/>
      <c r="H931" s="2"/>
      <c r="I931" s="2"/>
      <c r="J931" s="2"/>
      <c r="K931" s="2"/>
      <c r="L931" s="2"/>
      <c r="M931" s="2"/>
      <c r="N931" s="2"/>
    </row>
    <row r="932" spans="2:14" x14ac:dyDescent="0.15">
      <c r="B932" s="2"/>
      <c r="C932" s="2"/>
      <c r="D932" s="2"/>
      <c r="E932" s="2"/>
      <c r="F932" s="2"/>
      <c r="G932" s="2"/>
      <c r="H932" s="2"/>
      <c r="I932" s="2"/>
      <c r="J932" s="2"/>
      <c r="K932" s="2"/>
      <c r="L932" s="2"/>
      <c r="M932" s="2"/>
      <c r="N932" s="2"/>
    </row>
    <row r="933" spans="2:14" x14ac:dyDescent="0.15">
      <c r="B933" s="2"/>
      <c r="C933" s="2"/>
      <c r="D933" s="2"/>
      <c r="E933" s="2"/>
      <c r="F933" s="2"/>
      <c r="G933" s="2"/>
      <c r="H933" s="2"/>
      <c r="I933" s="2"/>
      <c r="J933" s="2"/>
      <c r="K933" s="2"/>
      <c r="L933" s="2"/>
      <c r="M933" s="2"/>
      <c r="N933" s="2"/>
    </row>
    <row r="934" spans="2:14" x14ac:dyDescent="0.15">
      <c r="B934" s="2"/>
      <c r="C934" s="2"/>
      <c r="D934" s="2"/>
      <c r="E934" s="2"/>
      <c r="F934" s="2"/>
      <c r="G934" s="2"/>
      <c r="H934" s="2"/>
      <c r="I934" s="2"/>
      <c r="J934" s="2"/>
      <c r="K934" s="2"/>
      <c r="L934" s="2"/>
      <c r="M934" s="2"/>
      <c r="N934" s="2"/>
    </row>
    <row r="935" spans="2:14" x14ac:dyDescent="0.15">
      <c r="B935" s="2"/>
      <c r="C935" s="2"/>
      <c r="D935" s="2"/>
      <c r="E935" s="2"/>
      <c r="F935" s="2"/>
      <c r="G935" s="2"/>
      <c r="H935" s="2"/>
      <c r="I935" s="2"/>
      <c r="J935" s="2"/>
      <c r="K935" s="2"/>
      <c r="L935" s="2"/>
      <c r="M935" s="2"/>
      <c r="N935" s="2"/>
    </row>
    <row r="936" spans="2:14" x14ac:dyDescent="0.15">
      <c r="B936" s="2"/>
      <c r="C936" s="2"/>
      <c r="D936" s="2"/>
      <c r="E936" s="2"/>
      <c r="F936" s="2"/>
      <c r="G936" s="2"/>
      <c r="H936" s="2"/>
      <c r="I936" s="2"/>
      <c r="J936" s="2"/>
      <c r="K936" s="2"/>
      <c r="L936" s="2"/>
      <c r="M936" s="2"/>
      <c r="N936" s="2"/>
    </row>
    <row r="937" spans="2:14" x14ac:dyDescent="0.15">
      <c r="B937" s="2"/>
      <c r="C937" s="2"/>
      <c r="D937" s="2"/>
      <c r="E937" s="2"/>
      <c r="F937" s="2"/>
      <c r="G937" s="2"/>
      <c r="H937" s="2"/>
      <c r="I937" s="2"/>
      <c r="J937" s="2"/>
      <c r="K937" s="2"/>
      <c r="L937" s="2"/>
      <c r="M937" s="2"/>
      <c r="N937" s="2"/>
    </row>
    <row r="938" spans="2:14" x14ac:dyDescent="0.15">
      <c r="B938" s="2"/>
      <c r="C938" s="2"/>
      <c r="D938" s="2"/>
      <c r="E938" s="2"/>
      <c r="F938" s="2"/>
      <c r="G938" s="2"/>
      <c r="H938" s="2"/>
      <c r="I938" s="2"/>
      <c r="J938" s="2"/>
      <c r="K938" s="2"/>
      <c r="L938" s="2"/>
      <c r="M938" s="2"/>
      <c r="N938" s="2"/>
    </row>
    <row r="939" spans="2:14" x14ac:dyDescent="0.15">
      <c r="B939" s="2"/>
      <c r="C939" s="2"/>
      <c r="D939" s="2"/>
      <c r="E939" s="2"/>
      <c r="F939" s="2"/>
      <c r="G939" s="2"/>
      <c r="H939" s="2"/>
      <c r="I939" s="2"/>
      <c r="J939" s="2"/>
      <c r="K939" s="2"/>
      <c r="L939" s="2"/>
      <c r="M939" s="2"/>
      <c r="N939" s="2"/>
    </row>
    <row r="940" spans="2:14" x14ac:dyDescent="0.15">
      <c r="B940" s="2"/>
      <c r="C940" s="2"/>
      <c r="D940" s="2"/>
      <c r="E940" s="2"/>
      <c r="F940" s="2"/>
      <c r="G940" s="2"/>
      <c r="H940" s="2"/>
      <c r="I940" s="2"/>
      <c r="J940" s="2"/>
      <c r="K940" s="2"/>
      <c r="L940" s="2"/>
      <c r="M940" s="2"/>
      <c r="N940" s="2"/>
    </row>
    <row r="941" spans="2:14" x14ac:dyDescent="0.15">
      <c r="B941" s="2"/>
      <c r="C941" s="2"/>
      <c r="D941" s="2"/>
      <c r="E941" s="2"/>
      <c r="F941" s="2"/>
      <c r="G941" s="2"/>
      <c r="H941" s="2"/>
      <c r="I941" s="2"/>
      <c r="J941" s="2"/>
      <c r="K941" s="2"/>
      <c r="L941" s="2"/>
      <c r="M941" s="2"/>
      <c r="N941" s="2"/>
    </row>
    <row r="942" spans="2:14" x14ac:dyDescent="0.15">
      <c r="B942" s="2"/>
      <c r="C942" s="2"/>
      <c r="D942" s="2"/>
      <c r="E942" s="2"/>
      <c r="F942" s="2"/>
      <c r="G942" s="2"/>
      <c r="H942" s="2"/>
      <c r="I942" s="2"/>
      <c r="J942" s="2"/>
      <c r="K942" s="2"/>
      <c r="L942" s="2"/>
      <c r="M942" s="2"/>
      <c r="N942" s="2"/>
    </row>
    <row r="943" spans="2:14" x14ac:dyDescent="0.15">
      <c r="B943" s="2"/>
      <c r="C943" s="2"/>
      <c r="D943" s="2"/>
      <c r="E943" s="2"/>
      <c r="F943" s="2"/>
      <c r="G943" s="2"/>
      <c r="H943" s="2"/>
      <c r="I943" s="2"/>
      <c r="J943" s="2"/>
      <c r="K943" s="2"/>
      <c r="L943" s="2"/>
      <c r="M943" s="2"/>
      <c r="N943" s="2"/>
    </row>
    <row r="944" spans="2:14" x14ac:dyDescent="0.15">
      <c r="B944" s="2"/>
      <c r="C944" s="2"/>
      <c r="D944" s="2"/>
      <c r="E944" s="2"/>
      <c r="F944" s="2"/>
      <c r="G944" s="2"/>
      <c r="H944" s="2"/>
      <c r="I944" s="2"/>
      <c r="J944" s="2"/>
      <c r="K944" s="2"/>
      <c r="L944" s="2"/>
      <c r="M944" s="2"/>
      <c r="N944" s="2"/>
    </row>
    <row r="945" spans="2:14" x14ac:dyDescent="0.15">
      <c r="B945" s="2"/>
      <c r="C945" s="2"/>
      <c r="D945" s="2"/>
      <c r="E945" s="2"/>
      <c r="F945" s="2"/>
      <c r="G945" s="2"/>
      <c r="H945" s="2"/>
      <c r="I945" s="2"/>
      <c r="J945" s="2"/>
      <c r="K945" s="2"/>
      <c r="L945" s="2"/>
      <c r="M945" s="2"/>
      <c r="N945" s="2"/>
    </row>
    <row r="946" spans="2:14" x14ac:dyDescent="0.15">
      <c r="B946" s="2"/>
      <c r="C946" s="2"/>
      <c r="D946" s="2"/>
      <c r="E946" s="2"/>
      <c r="F946" s="2"/>
      <c r="G946" s="2"/>
      <c r="H946" s="2"/>
      <c r="I946" s="2"/>
      <c r="J946" s="2"/>
      <c r="K946" s="2"/>
      <c r="L946" s="2"/>
      <c r="M946" s="2"/>
      <c r="N946" s="2"/>
    </row>
    <row r="947" spans="2:14" x14ac:dyDescent="0.15">
      <c r="B947" s="2"/>
      <c r="C947" s="2"/>
      <c r="D947" s="2"/>
      <c r="E947" s="2"/>
      <c r="F947" s="2"/>
      <c r="G947" s="2"/>
      <c r="H947" s="2"/>
      <c r="I947" s="2"/>
      <c r="J947" s="2"/>
      <c r="K947" s="2"/>
      <c r="L947" s="2"/>
      <c r="M947" s="2"/>
      <c r="N947" s="2"/>
    </row>
    <row r="948" spans="2:14" x14ac:dyDescent="0.15">
      <c r="B948" s="2"/>
      <c r="C948" s="2"/>
      <c r="D948" s="2"/>
      <c r="E948" s="2"/>
      <c r="F948" s="2"/>
      <c r="G948" s="2"/>
      <c r="H948" s="2"/>
      <c r="I948" s="2"/>
      <c r="J948" s="2"/>
      <c r="K948" s="2"/>
      <c r="L948" s="2"/>
      <c r="M948" s="2"/>
      <c r="N948" s="2"/>
    </row>
    <row r="949" spans="2:14" x14ac:dyDescent="0.15">
      <c r="B949" s="2"/>
      <c r="C949" s="2"/>
      <c r="D949" s="2"/>
      <c r="E949" s="2"/>
      <c r="F949" s="2"/>
      <c r="G949" s="2"/>
      <c r="H949" s="2"/>
      <c r="I949" s="2"/>
      <c r="J949" s="2"/>
      <c r="K949" s="2"/>
      <c r="L949" s="2"/>
      <c r="M949" s="2"/>
      <c r="N949" s="2"/>
    </row>
    <row r="950" spans="2:14" x14ac:dyDescent="0.15">
      <c r="B950" s="2"/>
      <c r="C950" s="2"/>
      <c r="D950" s="2"/>
      <c r="E950" s="2"/>
      <c r="F950" s="2"/>
      <c r="G950" s="2"/>
      <c r="H950" s="2"/>
      <c r="I950" s="2"/>
      <c r="J950" s="2"/>
      <c r="K950" s="2"/>
      <c r="L950" s="2"/>
      <c r="M950" s="2"/>
      <c r="N950" s="2"/>
    </row>
    <row r="951" spans="2:14" x14ac:dyDescent="0.15">
      <c r="B951" s="2"/>
      <c r="C951" s="2"/>
      <c r="D951" s="2"/>
      <c r="E951" s="2"/>
      <c r="F951" s="2"/>
      <c r="G951" s="2"/>
      <c r="H951" s="2"/>
      <c r="I951" s="2"/>
      <c r="J951" s="2"/>
      <c r="K951" s="2"/>
      <c r="L951" s="2"/>
      <c r="M951" s="2"/>
      <c r="N951" s="2"/>
    </row>
    <row r="952" spans="2:14" x14ac:dyDescent="0.15">
      <c r="B952" s="2"/>
      <c r="C952" s="2"/>
      <c r="D952" s="2"/>
      <c r="E952" s="2"/>
      <c r="F952" s="2"/>
      <c r="G952" s="2"/>
      <c r="H952" s="2"/>
      <c r="I952" s="2"/>
      <c r="J952" s="2"/>
      <c r="K952" s="2"/>
      <c r="L952" s="2"/>
      <c r="M952" s="2"/>
      <c r="N952" s="2"/>
    </row>
    <row r="953" spans="2:14" x14ac:dyDescent="0.15">
      <c r="B953" s="2"/>
      <c r="C953" s="2"/>
      <c r="D953" s="2"/>
      <c r="E953" s="2"/>
      <c r="F953" s="2"/>
      <c r="G953" s="2"/>
      <c r="H953" s="2"/>
      <c r="I953" s="2"/>
      <c r="J953" s="2"/>
      <c r="K953" s="2"/>
      <c r="L953" s="2"/>
      <c r="M953" s="2"/>
      <c r="N953" s="2"/>
    </row>
    <row r="954" spans="2:14" x14ac:dyDescent="0.15">
      <c r="B954" s="2"/>
      <c r="C954" s="2"/>
      <c r="D954" s="2"/>
      <c r="E954" s="2"/>
      <c r="F954" s="2"/>
      <c r="G954" s="2"/>
      <c r="H954" s="2"/>
      <c r="I954" s="2"/>
      <c r="J954" s="2"/>
      <c r="K954" s="2"/>
      <c r="L954" s="2"/>
      <c r="M954" s="2"/>
      <c r="N954" s="2"/>
    </row>
    <row r="955" spans="2:14" x14ac:dyDescent="0.15">
      <c r="B955" s="2"/>
      <c r="C955" s="2"/>
      <c r="D955" s="2"/>
      <c r="E955" s="2"/>
      <c r="F955" s="2"/>
      <c r="G955" s="2"/>
      <c r="H955" s="2"/>
      <c r="I955" s="2"/>
      <c r="J955" s="2"/>
      <c r="K955" s="2"/>
      <c r="L955" s="2"/>
      <c r="M955" s="2"/>
      <c r="N955" s="2"/>
    </row>
    <row r="956" spans="2:14" x14ac:dyDescent="0.15">
      <c r="B956" s="2"/>
      <c r="C956" s="2"/>
      <c r="D956" s="2"/>
      <c r="E956" s="2"/>
      <c r="F956" s="2"/>
      <c r="G956" s="2"/>
      <c r="H956" s="2"/>
      <c r="I956" s="2"/>
      <c r="J956" s="2"/>
      <c r="K956" s="2"/>
      <c r="L956" s="2"/>
      <c r="M956" s="2"/>
      <c r="N956" s="2"/>
    </row>
    <row r="957" spans="2:14" x14ac:dyDescent="0.15">
      <c r="B957" s="2"/>
      <c r="C957" s="2"/>
      <c r="D957" s="2"/>
      <c r="E957" s="2"/>
      <c r="F957" s="2"/>
      <c r="G957" s="2"/>
      <c r="H957" s="2"/>
      <c r="I957" s="2"/>
      <c r="J957" s="2"/>
      <c r="K957" s="2"/>
      <c r="L957" s="2"/>
      <c r="M957" s="2"/>
      <c r="N957" s="2"/>
    </row>
    <row r="958" spans="2:14" x14ac:dyDescent="0.15">
      <c r="B958" s="2"/>
      <c r="C958" s="2"/>
      <c r="D958" s="2"/>
      <c r="E958" s="2"/>
      <c r="F958" s="2"/>
      <c r="G958" s="2"/>
      <c r="H958" s="2"/>
      <c r="I958" s="2"/>
      <c r="J958" s="2"/>
      <c r="K958" s="2"/>
      <c r="L958" s="2"/>
      <c r="M958" s="2"/>
      <c r="N958" s="2"/>
    </row>
    <row r="959" spans="2:14" x14ac:dyDescent="0.15">
      <c r="B959" s="2"/>
      <c r="C959" s="2"/>
      <c r="D959" s="2"/>
      <c r="E959" s="2"/>
      <c r="F959" s="2"/>
      <c r="G959" s="2"/>
      <c r="H959" s="2"/>
      <c r="I959" s="2"/>
      <c r="J959" s="2"/>
      <c r="K959" s="2"/>
      <c r="L959" s="2"/>
      <c r="M959" s="2"/>
      <c r="N959" s="2"/>
    </row>
    <row r="960" spans="2:14" x14ac:dyDescent="0.15">
      <c r="B960" s="2"/>
      <c r="C960" s="2"/>
      <c r="D960" s="2"/>
      <c r="E960" s="2"/>
      <c r="F960" s="2"/>
      <c r="G960" s="2"/>
      <c r="H960" s="2"/>
      <c r="I960" s="2"/>
      <c r="J960" s="2"/>
      <c r="K960" s="2"/>
      <c r="L960" s="2"/>
      <c r="M960" s="2"/>
      <c r="N960" s="2"/>
    </row>
    <row r="961" spans="2:14" x14ac:dyDescent="0.15">
      <c r="B961" s="2"/>
      <c r="C961" s="2"/>
      <c r="D961" s="2"/>
      <c r="E961" s="2"/>
      <c r="F961" s="2"/>
      <c r="G961" s="2"/>
      <c r="H961" s="2"/>
      <c r="I961" s="2"/>
      <c r="J961" s="2"/>
      <c r="K961" s="2"/>
      <c r="L961" s="2"/>
      <c r="M961" s="2"/>
      <c r="N961" s="2"/>
    </row>
    <row r="962" spans="2:14" x14ac:dyDescent="0.15">
      <c r="B962" s="2"/>
      <c r="C962" s="2"/>
      <c r="D962" s="2"/>
      <c r="E962" s="2"/>
      <c r="F962" s="2"/>
      <c r="G962" s="2"/>
      <c r="H962" s="2"/>
      <c r="I962" s="2"/>
      <c r="J962" s="2"/>
      <c r="K962" s="2"/>
      <c r="L962" s="2"/>
      <c r="M962" s="2"/>
      <c r="N962" s="2"/>
    </row>
    <row r="963" spans="2:14" x14ac:dyDescent="0.15">
      <c r="B963" s="2"/>
      <c r="C963" s="2"/>
      <c r="D963" s="2"/>
      <c r="E963" s="2"/>
      <c r="F963" s="2"/>
      <c r="G963" s="2"/>
      <c r="H963" s="2"/>
      <c r="I963" s="2"/>
      <c r="J963" s="2"/>
      <c r="K963" s="2"/>
      <c r="L963" s="2"/>
      <c r="M963" s="2"/>
      <c r="N963" s="2"/>
    </row>
    <row r="964" spans="2:14" x14ac:dyDescent="0.15">
      <c r="B964" s="2"/>
      <c r="C964" s="2"/>
      <c r="D964" s="2"/>
      <c r="E964" s="2"/>
      <c r="F964" s="2"/>
      <c r="G964" s="2"/>
      <c r="H964" s="2"/>
      <c r="I964" s="2"/>
      <c r="J964" s="2"/>
      <c r="K964" s="2"/>
      <c r="L964" s="2"/>
      <c r="M964" s="2"/>
      <c r="N964" s="2"/>
    </row>
    <row r="965" spans="2:14" x14ac:dyDescent="0.15">
      <c r="B965" s="2"/>
      <c r="C965" s="2"/>
      <c r="D965" s="2"/>
      <c r="E965" s="2"/>
      <c r="F965" s="2"/>
      <c r="G965" s="2"/>
      <c r="H965" s="2"/>
      <c r="I965" s="2"/>
      <c r="J965" s="2"/>
      <c r="K965" s="2"/>
      <c r="L965" s="2"/>
      <c r="M965" s="2"/>
      <c r="N965" s="2"/>
    </row>
    <row r="966" spans="2:14" x14ac:dyDescent="0.15">
      <c r="B966" s="2"/>
      <c r="C966" s="2"/>
      <c r="D966" s="2"/>
      <c r="E966" s="2"/>
      <c r="F966" s="2"/>
      <c r="G966" s="2"/>
      <c r="H966" s="2"/>
      <c r="I966" s="2"/>
      <c r="J966" s="2"/>
      <c r="K966" s="2"/>
      <c r="L966" s="2"/>
      <c r="M966" s="2"/>
      <c r="N966" s="2"/>
    </row>
    <row r="967" spans="2:14" x14ac:dyDescent="0.15">
      <c r="B967" s="2"/>
      <c r="C967" s="2"/>
      <c r="D967" s="2"/>
      <c r="E967" s="2"/>
      <c r="F967" s="2"/>
      <c r="G967" s="2"/>
      <c r="H967" s="2"/>
      <c r="I967" s="2"/>
      <c r="J967" s="2"/>
      <c r="K967" s="2"/>
      <c r="L967" s="2"/>
      <c r="M967" s="2"/>
      <c r="N967" s="2"/>
    </row>
    <row r="968" spans="2:14" x14ac:dyDescent="0.15">
      <c r="B968" s="2"/>
      <c r="C968" s="2"/>
      <c r="D968" s="2"/>
      <c r="E968" s="2"/>
      <c r="F968" s="2"/>
      <c r="G968" s="2"/>
      <c r="H968" s="2"/>
      <c r="I968" s="2"/>
      <c r="J968" s="2"/>
      <c r="K968" s="2"/>
      <c r="L968" s="2"/>
      <c r="M968" s="2"/>
      <c r="N968" s="2"/>
    </row>
    <row r="969" spans="2:14" x14ac:dyDescent="0.15">
      <c r="B969" s="2"/>
      <c r="C969" s="2"/>
      <c r="D969" s="2"/>
      <c r="E969" s="2"/>
      <c r="F969" s="2"/>
      <c r="G969" s="2"/>
      <c r="H969" s="2"/>
      <c r="I969" s="2"/>
      <c r="J969" s="2"/>
      <c r="K969" s="2"/>
      <c r="L969" s="2"/>
      <c r="M969" s="2"/>
      <c r="N969" s="2"/>
    </row>
    <row r="970" spans="2:14" x14ac:dyDescent="0.15">
      <c r="B970" s="2"/>
      <c r="C970" s="2"/>
      <c r="D970" s="2"/>
      <c r="E970" s="2"/>
      <c r="F970" s="2"/>
      <c r="G970" s="2"/>
      <c r="H970" s="2"/>
      <c r="I970" s="2"/>
      <c r="J970" s="2"/>
      <c r="K970" s="2"/>
      <c r="L970" s="2"/>
      <c r="M970" s="2"/>
      <c r="N970" s="2"/>
    </row>
    <row r="971" spans="2:14" x14ac:dyDescent="0.15">
      <c r="B971" s="2"/>
      <c r="C971" s="2"/>
      <c r="D971" s="2"/>
      <c r="E971" s="2"/>
      <c r="F971" s="2"/>
      <c r="G971" s="2"/>
      <c r="H971" s="2"/>
      <c r="I971" s="2"/>
      <c r="J971" s="2"/>
      <c r="K971" s="2"/>
      <c r="L971" s="2"/>
      <c r="M971" s="2"/>
      <c r="N971" s="2"/>
    </row>
    <row r="972" spans="2:14" x14ac:dyDescent="0.15">
      <c r="B972" s="2"/>
      <c r="C972" s="2"/>
      <c r="D972" s="2"/>
      <c r="E972" s="2"/>
      <c r="F972" s="2"/>
      <c r="G972" s="2"/>
      <c r="H972" s="2"/>
      <c r="I972" s="2"/>
      <c r="J972" s="2"/>
      <c r="K972" s="2"/>
      <c r="L972" s="2"/>
      <c r="M972" s="2"/>
      <c r="N972" s="2"/>
    </row>
    <row r="973" spans="2:14" x14ac:dyDescent="0.15">
      <c r="B973" s="2"/>
      <c r="C973" s="2"/>
      <c r="D973" s="2"/>
      <c r="E973" s="2"/>
      <c r="F973" s="2"/>
      <c r="G973" s="2"/>
      <c r="H973" s="2"/>
      <c r="I973" s="2"/>
      <c r="J973" s="2"/>
      <c r="K973" s="2"/>
      <c r="L973" s="2"/>
      <c r="M973" s="2"/>
      <c r="N973" s="2"/>
    </row>
    <row r="974" spans="2:14" x14ac:dyDescent="0.15">
      <c r="B974" s="2"/>
      <c r="C974" s="2"/>
      <c r="D974" s="2"/>
      <c r="E974" s="2"/>
      <c r="F974" s="2"/>
      <c r="G974" s="2"/>
      <c r="H974" s="2"/>
      <c r="I974" s="2"/>
      <c r="J974" s="2"/>
      <c r="K974" s="2"/>
      <c r="L974" s="2"/>
      <c r="M974" s="2"/>
      <c r="N974" s="2"/>
    </row>
    <row r="975" spans="2:14" x14ac:dyDescent="0.15">
      <c r="B975" s="2"/>
      <c r="C975" s="2"/>
      <c r="D975" s="2"/>
      <c r="E975" s="2"/>
      <c r="F975" s="2"/>
      <c r="G975" s="2"/>
      <c r="H975" s="2"/>
      <c r="I975" s="2"/>
      <c r="J975" s="2"/>
      <c r="K975" s="2"/>
      <c r="L975" s="2"/>
      <c r="M975" s="2"/>
      <c r="N975" s="2"/>
    </row>
    <row r="976" spans="2:14" x14ac:dyDescent="0.15">
      <c r="B976" s="2"/>
      <c r="C976" s="2"/>
      <c r="D976" s="2"/>
      <c r="E976" s="2"/>
      <c r="F976" s="2"/>
      <c r="G976" s="2"/>
      <c r="H976" s="2"/>
      <c r="I976" s="2"/>
      <c r="J976" s="2"/>
      <c r="K976" s="2"/>
      <c r="L976" s="2"/>
      <c r="M976" s="2"/>
      <c r="N976" s="2"/>
    </row>
    <row r="977" spans="2:14" x14ac:dyDescent="0.15">
      <c r="B977" s="2"/>
      <c r="C977" s="2"/>
      <c r="D977" s="2"/>
      <c r="E977" s="2"/>
      <c r="F977" s="2"/>
      <c r="G977" s="2"/>
      <c r="H977" s="2"/>
      <c r="I977" s="2"/>
      <c r="J977" s="2"/>
      <c r="K977" s="2"/>
      <c r="L977" s="2"/>
      <c r="M977" s="2"/>
      <c r="N977" s="2"/>
    </row>
    <row r="978" spans="2:14" x14ac:dyDescent="0.15">
      <c r="B978" s="2"/>
      <c r="C978" s="2"/>
      <c r="D978" s="2"/>
      <c r="E978" s="2"/>
      <c r="F978" s="2"/>
      <c r="G978" s="2"/>
      <c r="H978" s="2"/>
      <c r="I978" s="2"/>
      <c r="J978" s="2"/>
      <c r="K978" s="2"/>
      <c r="L978" s="2"/>
      <c r="M978" s="2"/>
      <c r="N978" s="2"/>
    </row>
    <row r="979" spans="2:14" x14ac:dyDescent="0.15">
      <c r="B979" s="2"/>
      <c r="C979" s="2"/>
      <c r="D979" s="2"/>
      <c r="E979" s="2"/>
      <c r="F979" s="2"/>
      <c r="G979" s="2"/>
      <c r="H979" s="2"/>
      <c r="I979" s="2"/>
      <c r="J979" s="2"/>
      <c r="K979" s="2"/>
      <c r="L979" s="2"/>
      <c r="M979" s="2"/>
      <c r="N979" s="2"/>
    </row>
    <row r="980" spans="2:14" x14ac:dyDescent="0.15">
      <c r="B980" s="2"/>
      <c r="C980" s="2"/>
      <c r="D980" s="2"/>
      <c r="E980" s="2"/>
      <c r="F980" s="2"/>
      <c r="G980" s="2"/>
      <c r="H980" s="2"/>
      <c r="I980" s="2"/>
      <c r="J980" s="2"/>
      <c r="K980" s="2"/>
      <c r="L980" s="2"/>
      <c r="M980" s="2"/>
      <c r="N980" s="2"/>
    </row>
    <row r="981" spans="2:14" x14ac:dyDescent="0.15">
      <c r="B981" s="2"/>
      <c r="C981" s="2"/>
      <c r="D981" s="2"/>
      <c r="E981" s="2"/>
      <c r="F981" s="2"/>
      <c r="G981" s="2"/>
      <c r="H981" s="2"/>
      <c r="I981" s="2"/>
      <c r="J981" s="2"/>
      <c r="K981" s="2"/>
      <c r="L981" s="2"/>
      <c r="M981" s="2"/>
      <c r="N981" s="2"/>
    </row>
    <row r="982" spans="2:14" x14ac:dyDescent="0.15">
      <c r="B982" s="2"/>
      <c r="C982" s="2"/>
      <c r="D982" s="2"/>
      <c r="E982" s="2"/>
      <c r="F982" s="2"/>
      <c r="G982" s="2"/>
      <c r="H982" s="2"/>
      <c r="I982" s="2"/>
      <c r="J982" s="2"/>
      <c r="K982" s="2"/>
      <c r="L982" s="2"/>
      <c r="M982" s="2"/>
      <c r="N982" s="2"/>
    </row>
    <row r="983" spans="2:14" x14ac:dyDescent="0.15">
      <c r="B983" s="2"/>
      <c r="C983" s="2"/>
      <c r="D983" s="2"/>
      <c r="E983" s="2"/>
      <c r="F983" s="2"/>
      <c r="G983" s="2"/>
      <c r="H983" s="2"/>
      <c r="I983" s="2"/>
      <c r="J983" s="2"/>
      <c r="K983" s="2"/>
      <c r="L983" s="2"/>
      <c r="M983" s="2"/>
      <c r="N983" s="2"/>
    </row>
    <row r="984" spans="2:14" x14ac:dyDescent="0.15">
      <c r="B984" s="2"/>
      <c r="C984" s="2"/>
      <c r="D984" s="2"/>
      <c r="E984" s="2"/>
      <c r="F984" s="2"/>
      <c r="G984" s="2"/>
      <c r="H984" s="2"/>
      <c r="I984" s="2"/>
      <c r="J984" s="2"/>
      <c r="K984" s="2"/>
      <c r="L984" s="2"/>
      <c r="M984" s="2"/>
      <c r="N984" s="2"/>
    </row>
    <row r="985" spans="2:14" x14ac:dyDescent="0.15">
      <c r="B985" s="2"/>
      <c r="C985" s="2"/>
      <c r="D985" s="2"/>
      <c r="E985" s="2"/>
      <c r="F985" s="2"/>
      <c r="G985" s="2"/>
      <c r="H985" s="2"/>
      <c r="I985" s="2"/>
      <c r="J985" s="2"/>
      <c r="K985" s="2"/>
      <c r="L985" s="2"/>
      <c r="M985" s="2"/>
      <c r="N985" s="2"/>
    </row>
    <row r="986" spans="2:14" x14ac:dyDescent="0.15">
      <c r="B986" s="2"/>
      <c r="C986" s="2"/>
      <c r="D986" s="2"/>
      <c r="E986" s="2"/>
      <c r="F986" s="2"/>
      <c r="G986" s="2"/>
      <c r="H986" s="2"/>
      <c r="I986" s="2"/>
      <c r="J986" s="2"/>
      <c r="K986" s="2"/>
      <c r="L986" s="2"/>
      <c r="M986" s="2"/>
      <c r="N986" s="2"/>
    </row>
    <row r="987" spans="2:14" x14ac:dyDescent="0.15">
      <c r="B987" s="2"/>
      <c r="C987" s="2"/>
      <c r="D987" s="2"/>
      <c r="E987" s="2"/>
      <c r="F987" s="2"/>
      <c r="G987" s="2"/>
      <c r="H987" s="2"/>
      <c r="I987" s="2"/>
      <c r="J987" s="2"/>
      <c r="K987" s="2"/>
      <c r="L987" s="2"/>
      <c r="M987" s="2"/>
      <c r="N987" s="2"/>
    </row>
    <row r="988" spans="2:14" x14ac:dyDescent="0.15">
      <c r="B988" s="2"/>
      <c r="C988" s="2"/>
      <c r="D988" s="2"/>
      <c r="E988" s="2"/>
      <c r="F988" s="2"/>
      <c r="G988" s="2"/>
      <c r="H988" s="2"/>
      <c r="I988" s="2"/>
      <c r="J988" s="2"/>
      <c r="K988" s="2"/>
      <c r="L988" s="2"/>
      <c r="M988" s="2"/>
      <c r="N988" s="2"/>
    </row>
    <row r="989" spans="2:14" x14ac:dyDescent="0.15">
      <c r="B989" s="2"/>
      <c r="C989" s="2"/>
      <c r="D989" s="2"/>
      <c r="E989" s="2"/>
      <c r="F989" s="2"/>
      <c r="G989" s="2"/>
      <c r="H989" s="2"/>
      <c r="I989" s="2"/>
      <c r="J989" s="2"/>
      <c r="K989" s="2"/>
      <c r="L989" s="2"/>
      <c r="M989" s="2"/>
      <c r="N989" s="2"/>
    </row>
    <row r="990" spans="2:14" x14ac:dyDescent="0.15">
      <c r="B990" s="2"/>
      <c r="C990" s="2"/>
      <c r="D990" s="2"/>
      <c r="E990" s="2"/>
      <c r="F990" s="2"/>
      <c r="G990" s="2"/>
      <c r="H990" s="2"/>
      <c r="I990" s="2"/>
      <c r="J990" s="2"/>
      <c r="K990" s="2"/>
      <c r="L990" s="2"/>
      <c r="M990" s="2"/>
      <c r="N990" s="2"/>
    </row>
    <row r="991" spans="2:14" x14ac:dyDescent="0.15">
      <c r="B991" s="2"/>
      <c r="C991" s="2"/>
      <c r="D991" s="2"/>
      <c r="E991" s="2"/>
      <c r="F991" s="2"/>
      <c r="G991" s="2"/>
      <c r="H991" s="2"/>
      <c r="I991" s="2"/>
      <c r="J991" s="2"/>
      <c r="K991" s="2"/>
      <c r="L991" s="2"/>
      <c r="M991" s="2"/>
      <c r="N991" s="2"/>
    </row>
    <row r="992" spans="2:14" x14ac:dyDescent="0.15">
      <c r="B992" s="2"/>
      <c r="C992" s="2"/>
      <c r="D992" s="2"/>
      <c r="E992" s="2"/>
      <c r="F992" s="2"/>
      <c r="G992" s="2"/>
      <c r="H992" s="2"/>
      <c r="I992" s="2"/>
      <c r="J992" s="2"/>
      <c r="K992" s="2"/>
      <c r="L992" s="2"/>
      <c r="M992" s="2"/>
      <c r="N992" s="2"/>
    </row>
    <row r="993" spans="2:14" x14ac:dyDescent="0.15">
      <c r="B993" s="2"/>
      <c r="C993" s="2"/>
      <c r="D993" s="2"/>
      <c r="E993" s="2"/>
      <c r="F993" s="2"/>
      <c r="G993" s="2"/>
      <c r="H993" s="2"/>
      <c r="I993" s="2"/>
      <c r="J993" s="2"/>
      <c r="K993" s="2"/>
      <c r="L993" s="2"/>
      <c r="M993" s="2"/>
      <c r="N993" s="2"/>
    </row>
    <row r="994" spans="2:14" x14ac:dyDescent="0.15">
      <c r="B994" s="2"/>
      <c r="C994" s="2"/>
      <c r="D994" s="2"/>
      <c r="E994" s="2"/>
      <c r="F994" s="2"/>
      <c r="G994" s="2"/>
      <c r="H994" s="2"/>
      <c r="I994" s="2"/>
      <c r="J994" s="2"/>
      <c r="K994" s="2"/>
      <c r="L994" s="2"/>
      <c r="M994" s="2"/>
      <c r="N994" s="2"/>
    </row>
    <row r="995" spans="2:14" x14ac:dyDescent="0.15">
      <c r="B995" s="2"/>
      <c r="C995" s="2"/>
      <c r="D995" s="2"/>
      <c r="E995" s="2"/>
      <c r="F995" s="2"/>
      <c r="G995" s="2"/>
      <c r="H995" s="2"/>
      <c r="I995" s="2"/>
      <c r="J995" s="2"/>
      <c r="K995" s="2"/>
      <c r="L995" s="2"/>
      <c r="M995" s="2"/>
      <c r="N995" s="2"/>
    </row>
    <row r="996" spans="2:14" x14ac:dyDescent="0.15">
      <c r="B996" s="2"/>
      <c r="C996" s="2"/>
      <c r="D996" s="2"/>
      <c r="E996" s="2"/>
      <c r="F996" s="2"/>
      <c r="G996" s="2"/>
      <c r="H996" s="2"/>
      <c r="I996" s="2"/>
      <c r="J996" s="2"/>
      <c r="K996" s="2"/>
      <c r="L996" s="2"/>
      <c r="M996" s="2"/>
      <c r="N996" s="2"/>
    </row>
    <row r="997" spans="2:14" x14ac:dyDescent="0.15">
      <c r="B997" s="2"/>
      <c r="C997" s="2"/>
      <c r="D997" s="2"/>
      <c r="E997" s="2"/>
      <c r="F997" s="2"/>
      <c r="G997" s="2"/>
      <c r="H997" s="2"/>
      <c r="I997" s="2"/>
      <c r="J997" s="2"/>
      <c r="K997" s="2"/>
      <c r="L997" s="2"/>
      <c r="M997" s="2"/>
      <c r="N997" s="2"/>
    </row>
    <row r="998" spans="2:14" x14ac:dyDescent="0.15">
      <c r="B998" s="2"/>
      <c r="C998" s="2"/>
      <c r="D998" s="2"/>
      <c r="E998" s="2"/>
      <c r="F998" s="2"/>
      <c r="G998" s="2"/>
      <c r="H998" s="2"/>
      <c r="I998" s="2"/>
      <c r="J998" s="2"/>
      <c r="K998" s="2"/>
      <c r="L998" s="2"/>
      <c r="M998" s="2"/>
      <c r="N998" s="2"/>
    </row>
    <row r="999" spans="2:14" x14ac:dyDescent="0.15">
      <c r="B999" s="2"/>
      <c r="C999" s="2"/>
      <c r="D999" s="2"/>
      <c r="E999" s="2"/>
      <c r="F999" s="2"/>
      <c r="G999" s="2"/>
      <c r="H999" s="2"/>
      <c r="I999" s="2"/>
      <c r="J999" s="2"/>
      <c r="K999" s="2"/>
      <c r="L999" s="2"/>
      <c r="M999" s="2"/>
      <c r="N999" s="2"/>
    </row>
    <row r="1000" spans="2:14" x14ac:dyDescent="0.15">
      <c r="B1000" s="2"/>
      <c r="C1000" s="2"/>
      <c r="D1000" s="2"/>
      <c r="E1000" s="2"/>
      <c r="F1000" s="2"/>
      <c r="G1000" s="2"/>
      <c r="H1000" s="2"/>
      <c r="I1000" s="2"/>
      <c r="J1000" s="2"/>
      <c r="K1000" s="2"/>
      <c r="L1000" s="2"/>
      <c r="M1000" s="2"/>
      <c r="N1000" s="2"/>
    </row>
    <row r="1001" spans="2:14" x14ac:dyDescent="0.15">
      <c r="B1001" s="2"/>
      <c r="C1001" s="2"/>
      <c r="D1001" s="2"/>
      <c r="E1001" s="2"/>
      <c r="F1001" s="2"/>
      <c r="G1001" s="2"/>
      <c r="H1001" s="2"/>
      <c r="I1001" s="2"/>
      <c r="J1001" s="2"/>
      <c r="K1001" s="2"/>
      <c r="L1001" s="2"/>
      <c r="M1001" s="2"/>
      <c r="N1001" s="2"/>
    </row>
    <row r="1002" spans="2:14" x14ac:dyDescent="0.15">
      <c r="B1002" s="2"/>
      <c r="C1002" s="2"/>
      <c r="D1002" s="2"/>
      <c r="E1002" s="2"/>
      <c r="F1002" s="2"/>
      <c r="G1002" s="2"/>
      <c r="H1002" s="2"/>
      <c r="I1002" s="2"/>
      <c r="J1002" s="2"/>
      <c r="K1002" s="2"/>
      <c r="L1002" s="2"/>
      <c r="M1002" s="2"/>
      <c r="N1002" s="2"/>
    </row>
    <row r="1003" spans="2:14" x14ac:dyDescent="0.15">
      <c r="B1003" s="2"/>
      <c r="C1003" s="2"/>
      <c r="D1003" s="2"/>
      <c r="E1003" s="2"/>
      <c r="F1003" s="2"/>
      <c r="G1003" s="2"/>
      <c r="H1003" s="2"/>
      <c r="I1003" s="2"/>
      <c r="J1003" s="2"/>
      <c r="K1003" s="2"/>
      <c r="L1003" s="2"/>
      <c r="M1003" s="2"/>
      <c r="N1003" s="2"/>
    </row>
    <row r="1004" spans="2:14" x14ac:dyDescent="0.15">
      <c r="B1004" s="2"/>
      <c r="C1004" s="2"/>
      <c r="D1004" s="2"/>
      <c r="E1004" s="2"/>
      <c r="F1004" s="2"/>
      <c r="G1004" s="2"/>
      <c r="H1004" s="2"/>
      <c r="I1004" s="2"/>
      <c r="J1004" s="2"/>
      <c r="K1004" s="2"/>
      <c r="L1004" s="2"/>
      <c r="M1004" s="2"/>
      <c r="N1004" s="2"/>
    </row>
    <row r="1005" spans="2:14" x14ac:dyDescent="0.15">
      <c r="B1005" s="2"/>
      <c r="C1005" s="2"/>
      <c r="D1005" s="2"/>
      <c r="E1005" s="2"/>
      <c r="F1005" s="2"/>
      <c r="G1005" s="2"/>
      <c r="H1005" s="2"/>
      <c r="I1005" s="2"/>
      <c r="J1005" s="2"/>
      <c r="K1005" s="2"/>
      <c r="L1005" s="2"/>
      <c r="M1005" s="2"/>
      <c r="N1005" s="2"/>
    </row>
    <row r="1006" spans="2:14" x14ac:dyDescent="0.15">
      <c r="B1006" s="2"/>
      <c r="C1006" s="2"/>
      <c r="D1006" s="2"/>
      <c r="E1006" s="2"/>
      <c r="F1006" s="2"/>
      <c r="G1006" s="2"/>
      <c r="H1006" s="2"/>
      <c r="I1006" s="2"/>
      <c r="J1006" s="2"/>
      <c r="K1006" s="2"/>
      <c r="L1006" s="2"/>
      <c r="M1006" s="2"/>
      <c r="N1006" s="2"/>
    </row>
    <row r="1007" spans="2:14" x14ac:dyDescent="0.15">
      <c r="B1007" s="2"/>
      <c r="C1007" s="2"/>
      <c r="D1007" s="2"/>
      <c r="E1007" s="2"/>
      <c r="F1007" s="2"/>
      <c r="G1007" s="2"/>
      <c r="H1007" s="2"/>
      <c r="I1007" s="2"/>
      <c r="J1007" s="2"/>
      <c r="K1007" s="2"/>
      <c r="L1007" s="2"/>
      <c r="M1007" s="2"/>
      <c r="N1007" s="2"/>
    </row>
    <row r="1008" spans="2:14" x14ac:dyDescent="0.15">
      <c r="B1008" s="2"/>
      <c r="C1008" s="2"/>
      <c r="D1008" s="2"/>
      <c r="E1008" s="2"/>
      <c r="F1008" s="2"/>
      <c r="G1008" s="2"/>
      <c r="H1008" s="2"/>
      <c r="I1008" s="2"/>
      <c r="J1008" s="2"/>
      <c r="K1008" s="2"/>
      <c r="L1008" s="2"/>
      <c r="M1008" s="2"/>
      <c r="N1008" s="2"/>
    </row>
    <row r="1009" spans="2:14" x14ac:dyDescent="0.15">
      <c r="B1009" s="2"/>
      <c r="C1009" s="2"/>
      <c r="D1009" s="2"/>
      <c r="E1009" s="2"/>
      <c r="F1009" s="2"/>
      <c r="G1009" s="2"/>
      <c r="H1009" s="2"/>
      <c r="I1009" s="2"/>
      <c r="J1009" s="2"/>
      <c r="K1009" s="2"/>
      <c r="L1009" s="2"/>
      <c r="M1009" s="2"/>
      <c r="N1009" s="2"/>
    </row>
    <row r="1010" spans="2:14" x14ac:dyDescent="0.15">
      <c r="B1010" s="2"/>
      <c r="C1010" s="2"/>
      <c r="D1010" s="2"/>
      <c r="E1010" s="2"/>
      <c r="F1010" s="2"/>
      <c r="G1010" s="2"/>
      <c r="H1010" s="2"/>
      <c r="I1010" s="2"/>
      <c r="J1010" s="2"/>
      <c r="K1010" s="2"/>
      <c r="L1010" s="2"/>
      <c r="M1010" s="2"/>
      <c r="N1010" s="2"/>
    </row>
    <row r="1011" spans="2:14" x14ac:dyDescent="0.15">
      <c r="B1011" s="2"/>
      <c r="C1011" s="2"/>
      <c r="D1011" s="2"/>
      <c r="E1011" s="2"/>
      <c r="F1011" s="2"/>
      <c r="G1011" s="2"/>
      <c r="H1011" s="2"/>
      <c r="I1011" s="2"/>
      <c r="J1011" s="2"/>
      <c r="K1011" s="2"/>
      <c r="L1011" s="2"/>
      <c r="M1011" s="2"/>
      <c r="N1011" s="2"/>
    </row>
    <row r="1012" spans="2:14" x14ac:dyDescent="0.15">
      <c r="B1012" s="2"/>
      <c r="C1012" s="2"/>
      <c r="D1012" s="2"/>
      <c r="E1012" s="2"/>
      <c r="F1012" s="2"/>
      <c r="G1012" s="2"/>
      <c r="H1012" s="2"/>
      <c r="I1012" s="2"/>
      <c r="J1012" s="2"/>
      <c r="K1012" s="2"/>
      <c r="L1012" s="2"/>
      <c r="M1012" s="2"/>
      <c r="N1012" s="2"/>
    </row>
    <row r="1013" spans="2:14" x14ac:dyDescent="0.15">
      <c r="B1013" s="2"/>
      <c r="C1013" s="2"/>
      <c r="D1013" s="2"/>
      <c r="E1013" s="2"/>
      <c r="F1013" s="2"/>
      <c r="G1013" s="2"/>
      <c r="H1013" s="2"/>
      <c r="I1013" s="2"/>
      <c r="J1013" s="2"/>
      <c r="K1013" s="2"/>
      <c r="L1013" s="2"/>
      <c r="M1013" s="2"/>
      <c r="N1013" s="2"/>
    </row>
    <row r="1014" spans="2:14" x14ac:dyDescent="0.15">
      <c r="B1014" s="2"/>
      <c r="C1014" s="2"/>
      <c r="D1014" s="2"/>
      <c r="E1014" s="2"/>
      <c r="F1014" s="2"/>
      <c r="G1014" s="2"/>
      <c r="H1014" s="2"/>
      <c r="I1014" s="2"/>
      <c r="J1014" s="2"/>
      <c r="K1014" s="2"/>
      <c r="L1014" s="2"/>
      <c r="M1014" s="2"/>
      <c r="N1014" s="2"/>
    </row>
    <row r="1015" spans="2:14" x14ac:dyDescent="0.15">
      <c r="B1015" s="2"/>
      <c r="C1015" s="2"/>
      <c r="D1015" s="2"/>
      <c r="E1015" s="2"/>
      <c r="F1015" s="2"/>
      <c r="G1015" s="2"/>
      <c r="H1015" s="2"/>
      <c r="I1015" s="2"/>
      <c r="J1015" s="2"/>
      <c r="K1015" s="2"/>
      <c r="L1015" s="2"/>
      <c r="M1015" s="2"/>
      <c r="N1015" s="2"/>
    </row>
    <row r="1016" spans="2:14" x14ac:dyDescent="0.15">
      <c r="B1016" s="2"/>
      <c r="C1016" s="2"/>
      <c r="D1016" s="2"/>
      <c r="E1016" s="2"/>
      <c r="F1016" s="2"/>
      <c r="G1016" s="2"/>
      <c r="H1016" s="2"/>
      <c r="I1016" s="2"/>
      <c r="J1016" s="2"/>
      <c r="K1016" s="2"/>
      <c r="L1016" s="2"/>
      <c r="M1016" s="2"/>
      <c r="N1016" s="2"/>
    </row>
    <row r="1017" spans="2:14" x14ac:dyDescent="0.15">
      <c r="B1017" s="2"/>
      <c r="C1017" s="2"/>
      <c r="D1017" s="2"/>
      <c r="E1017" s="2"/>
      <c r="F1017" s="2"/>
      <c r="G1017" s="2"/>
      <c r="H1017" s="2"/>
      <c r="I1017" s="2"/>
      <c r="J1017" s="2"/>
      <c r="K1017" s="2"/>
      <c r="L1017" s="2"/>
      <c r="M1017" s="2"/>
      <c r="N1017" s="2"/>
    </row>
    <row r="1018" spans="2:14" x14ac:dyDescent="0.15">
      <c r="B1018" s="2"/>
      <c r="C1018" s="2"/>
      <c r="D1018" s="2"/>
      <c r="E1018" s="2"/>
      <c r="F1018" s="2"/>
      <c r="G1018" s="2"/>
      <c r="H1018" s="2"/>
      <c r="I1018" s="2"/>
      <c r="J1018" s="2"/>
      <c r="K1018" s="2"/>
      <c r="L1018" s="2"/>
      <c r="M1018" s="2"/>
      <c r="N1018" s="2"/>
    </row>
    <row r="1019" spans="2:14" x14ac:dyDescent="0.15">
      <c r="B1019" s="2"/>
      <c r="C1019" s="2"/>
      <c r="D1019" s="2"/>
      <c r="E1019" s="2"/>
      <c r="F1019" s="2"/>
      <c r="G1019" s="2"/>
      <c r="H1019" s="2"/>
      <c r="I1019" s="2"/>
      <c r="J1019" s="2"/>
      <c r="K1019" s="2"/>
      <c r="L1019" s="2"/>
      <c r="M1019" s="2"/>
      <c r="N1019" s="2"/>
    </row>
    <row r="1020" spans="2:14" x14ac:dyDescent="0.15">
      <c r="B1020" s="2"/>
      <c r="C1020" s="2"/>
      <c r="D1020" s="2"/>
      <c r="E1020" s="2"/>
      <c r="F1020" s="2"/>
      <c r="G1020" s="2"/>
      <c r="H1020" s="2"/>
      <c r="I1020" s="2"/>
      <c r="J1020" s="2"/>
      <c r="K1020" s="2"/>
      <c r="L1020" s="2"/>
      <c r="M1020" s="2"/>
      <c r="N1020" s="2"/>
    </row>
    <row r="1021" spans="2:14" x14ac:dyDescent="0.15">
      <c r="B1021" s="2"/>
      <c r="C1021" s="2"/>
      <c r="D1021" s="2"/>
      <c r="E1021" s="2"/>
      <c r="F1021" s="2"/>
      <c r="G1021" s="2"/>
      <c r="H1021" s="2"/>
      <c r="I1021" s="2"/>
      <c r="J1021" s="2"/>
      <c r="K1021" s="2"/>
      <c r="L1021" s="2"/>
      <c r="M1021" s="2"/>
      <c r="N1021" s="2"/>
    </row>
    <row r="1022" spans="2:14" x14ac:dyDescent="0.15">
      <c r="B1022" s="2"/>
      <c r="C1022" s="2"/>
      <c r="D1022" s="2"/>
      <c r="E1022" s="2"/>
      <c r="F1022" s="2"/>
      <c r="G1022" s="2"/>
      <c r="H1022" s="2"/>
      <c r="I1022" s="2"/>
      <c r="J1022" s="2"/>
      <c r="K1022" s="2"/>
      <c r="L1022" s="2"/>
      <c r="M1022" s="2"/>
      <c r="N1022" s="2"/>
    </row>
    <row r="1023" spans="2:14" x14ac:dyDescent="0.15">
      <c r="B1023" s="2"/>
      <c r="C1023" s="2"/>
      <c r="D1023" s="2"/>
      <c r="E1023" s="2"/>
      <c r="F1023" s="2"/>
      <c r="G1023" s="2"/>
      <c r="H1023" s="2"/>
      <c r="I1023" s="2"/>
      <c r="J1023" s="2"/>
      <c r="K1023" s="2"/>
      <c r="L1023" s="2"/>
      <c r="M1023" s="2"/>
      <c r="N1023" s="2"/>
    </row>
    <row r="1024" spans="2:14" x14ac:dyDescent="0.15">
      <c r="B1024" s="2"/>
      <c r="C1024" s="2"/>
      <c r="D1024" s="2"/>
      <c r="E1024" s="2"/>
      <c r="F1024" s="2"/>
      <c r="G1024" s="2"/>
      <c r="H1024" s="2"/>
      <c r="I1024" s="2"/>
      <c r="J1024" s="2"/>
      <c r="K1024" s="2"/>
      <c r="L1024" s="2"/>
      <c r="M1024" s="2"/>
      <c r="N1024" s="2"/>
    </row>
    <row r="1025" spans="2:14" x14ac:dyDescent="0.15">
      <c r="B1025" s="2"/>
      <c r="C1025" s="2"/>
      <c r="D1025" s="2"/>
      <c r="E1025" s="2"/>
      <c r="F1025" s="2"/>
      <c r="G1025" s="2"/>
      <c r="H1025" s="2"/>
      <c r="I1025" s="2"/>
      <c r="J1025" s="2"/>
      <c r="K1025" s="2"/>
      <c r="L1025" s="2"/>
      <c r="M1025" s="2"/>
      <c r="N1025" s="2"/>
    </row>
    <row r="1026" spans="2:14" x14ac:dyDescent="0.15">
      <c r="B1026" s="2"/>
      <c r="C1026" s="2"/>
      <c r="D1026" s="2"/>
      <c r="E1026" s="2"/>
      <c r="F1026" s="2"/>
      <c r="G1026" s="2"/>
      <c r="H1026" s="2"/>
      <c r="I1026" s="2"/>
      <c r="J1026" s="2"/>
      <c r="K1026" s="2"/>
      <c r="L1026" s="2"/>
      <c r="M1026" s="2"/>
      <c r="N1026" s="2"/>
    </row>
    <row r="1027" spans="2:14" x14ac:dyDescent="0.15">
      <c r="B1027" s="2"/>
      <c r="C1027" s="2"/>
      <c r="D1027" s="2"/>
      <c r="E1027" s="2"/>
      <c r="F1027" s="2"/>
      <c r="G1027" s="2"/>
      <c r="H1027" s="2"/>
      <c r="I1027" s="2"/>
      <c r="J1027" s="2"/>
      <c r="K1027" s="2"/>
      <c r="L1027" s="2"/>
      <c r="M1027" s="2"/>
      <c r="N1027" s="2"/>
    </row>
    <row r="1028" spans="2:14" x14ac:dyDescent="0.15">
      <c r="B1028" s="2"/>
      <c r="C1028" s="2"/>
      <c r="D1028" s="2"/>
      <c r="E1028" s="2"/>
      <c r="F1028" s="2"/>
      <c r="G1028" s="2"/>
      <c r="H1028" s="2"/>
      <c r="I1028" s="2"/>
      <c r="J1028" s="2"/>
      <c r="K1028" s="2"/>
      <c r="L1028" s="2"/>
      <c r="M1028" s="2"/>
      <c r="N1028" s="2"/>
    </row>
    <row r="1029" spans="2:14" x14ac:dyDescent="0.15">
      <c r="B1029" s="2"/>
      <c r="C1029" s="2"/>
      <c r="D1029" s="2"/>
      <c r="E1029" s="2"/>
      <c r="F1029" s="2"/>
      <c r="G1029" s="2"/>
      <c r="H1029" s="2"/>
      <c r="I1029" s="2"/>
      <c r="J1029" s="2"/>
      <c r="K1029" s="2"/>
      <c r="L1029" s="2"/>
      <c r="M1029" s="2"/>
      <c r="N1029" s="2"/>
    </row>
    <row r="1030" spans="2:14" x14ac:dyDescent="0.15">
      <c r="B1030" s="2"/>
      <c r="C1030" s="2"/>
      <c r="D1030" s="2"/>
      <c r="E1030" s="2"/>
      <c r="F1030" s="2"/>
      <c r="G1030" s="2"/>
      <c r="H1030" s="2"/>
      <c r="I1030" s="2"/>
      <c r="J1030" s="2"/>
      <c r="K1030" s="2"/>
      <c r="L1030" s="2"/>
      <c r="M1030" s="2"/>
      <c r="N1030" s="2"/>
    </row>
    <row r="1031" spans="2:14" x14ac:dyDescent="0.15">
      <c r="B1031" s="2"/>
      <c r="C1031" s="2"/>
      <c r="D1031" s="2"/>
      <c r="E1031" s="2"/>
      <c r="F1031" s="2"/>
      <c r="G1031" s="2"/>
      <c r="H1031" s="2"/>
      <c r="I1031" s="2"/>
      <c r="J1031" s="2"/>
      <c r="K1031" s="2"/>
      <c r="L1031" s="2"/>
      <c r="M1031" s="2"/>
      <c r="N1031" s="2"/>
    </row>
    <row r="1032" spans="2:14" x14ac:dyDescent="0.15">
      <c r="B1032" s="2"/>
      <c r="C1032" s="2"/>
      <c r="D1032" s="2"/>
      <c r="E1032" s="2"/>
      <c r="F1032" s="2"/>
      <c r="G1032" s="2"/>
      <c r="H1032" s="2"/>
      <c r="I1032" s="2"/>
      <c r="J1032" s="2"/>
      <c r="K1032" s="2"/>
      <c r="L1032" s="2"/>
      <c r="M1032" s="2"/>
      <c r="N1032" s="2"/>
    </row>
    <row r="1033" spans="2:14" x14ac:dyDescent="0.15">
      <c r="B1033" s="2"/>
      <c r="C1033" s="2"/>
      <c r="D1033" s="2"/>
      <c r="E1033" s="2"/>
      <c r="F1033" s="2"/>
      <c r="G1033" s="2"/>
      <c r="H1033" s="2"/>
      <c r="I1033" s="2"/>
      <c r="J1033" s="2"/>
      <c r="K1033" s="2"/>
      <c r="L1033" s="2"/>
      <c r="M1033" s="2"/>
      <c r="N1033" s="2"/>
    </row>
    <row r="1034" spans="2:14" x14ac:dyDescent="0.15">
      <c r="B1034" s="2"/>
      <c r="C1034" s="2"/>
      <c r="D1034" s="2"/>
      <c r="E1034" s="2"/>
      <c r="F1034" s="2"/>
      <c r="G1034" s="2"/>
      <c r="H1034" s="2"/>
      <c r="I1034" s="2"/>
      <c r="J1034" s="2"/>
      <c r="K1034" s="2"/>
      <c r="L1034" s="2"/>
      <c r="M1034" s="2"/>
      <c r="N1034" s="2"/>
    </row>
    <row r="1035" spans="2:14" x14ac:dyDescent="0.15">
      <c r="B1035" s="2"/>
      <c r="C1035" s="2"/>
      <c r="D1035" s="2"/>
      <c r="E1035" s="2"/>
      <c r="F1035" s="2"/>
      <c r="G1035" s="2"/>
      <c r="H1035" s="2"/>
      <c r="I1035" s="2"/>
      <c r="J1035" s="2"/>
      <c r="K1035" s="2"/>
      <c r="L1035" s="2"/>
      <c r="M1035" s="2"/>
      <c r="N1035" s="2"/>
    </row>
    <row r="1036" spans="2:14" x14ac:dyDescent="0.15">
      <c r="B1036" s="2"/>
      <c r="C1036" s="2"/>
      <c r="D1036" s="2"/>
      <c r="E1036" s="2"/>
      <c r="F1036" s="2"/>
      <c r="G1036" s="2"/>
      <c r="H1036" s="2"/>
      <c r="I1036" s="2"/>
      <c r="J1036" s="2"/>
      <c r="K1036" s="2"/>
      <c r="L1036" s="2"/>
      <c r="M1036" s="2"/>
      <c r="N1036" s="2"/>
    </row>
    <row r="1037" spans="2:14" x14ac:dyDescent="0.15">
      <c r="B1037" s="2"/>
      <c r="C1037" s="2"/>
      <c r="D1037" s="2"/>
      <c r="E1037" s="2"/>
      <c r="F1037" s="2"/>
      <c r="G1037" s="2"/>
      <c r="H1037" s="2"/>
      <c r="I1037" s="2"/>
      <c r="J1037" s="2"/>
      <c r="K1037" s="2"/>
      <c r="L1037" s="2"/>
      <c r="M1037" s="2"/>
      <c r="N1037" s="2"/>
    </row>
    <row r="1038" spans="2:14" x14ac:dyDescent="0.15">
      <c r="B1038" s="2"/>
      <c r="C1038" s="2"/>
      <c r="D1038" s="2"/>
      <c r="E1038" s="2"/>
      <c r="F1038" s="2"/>
      <c r="G1038" s="2"/>
      <c r="H1038" s="2"/>
      <c r="I1038" s="2"/>
      <c r="J1038" s="2"/>
      <c r="K1038" s="2"/>
      <c r="L1038" s="2"/>
      <c r="M1038" s="2"/>
      <c r="N1038" s="2"/>
    </row>
    <row r="1039" spans="2:14" x14ac:dyDescent="0.15">
      <c r="B1039" s="2"/>
      <c r="C1039" s="2"/>
      <c r="D1039" s="2"/>
      <c r="E1039" s="2"/>
      <c r="F1039" s="2"/>
      <c r="G1039" s="2"/>
      <c r="H1039" s="2"/>
      <c r="I1039" s="2"/>
      <c r="J1039" s="2"/>
      <c r="K1039" s="2"/>
      <c r="L1039" s="2"/>
      <c r="M1039" s="2"/>
      <c r="N1039" s="2"/>
    </row>
    <row r="1040" spans="2:14" x14ac:dyDescent="0.15">
      <c r="B1040" s="2"/>
      <c r="C1040" s="2"/>
      <c r="D1040" s="2"/>
      <c r="E1040" s="2"/>
      <c r="F1040" s="2"/>
      <c r="G1040" s="2"/>
      <c r="H1040" s="2"/>
      <c r="I1040" s="2"/>
      <c r="J1040" s="2"/>
      <c r="K1040" s="2"/>
      <c r="L1040" s="2"/>
      <c r="M1040" s="2"/>
      <c r="N1040" s="2"/>
    </row>
    <row r="1041" spans="2:14" x14ac:dyDescent="0.15">
      <c r="B1041" s="2"/>
      <c r="C1041" s="2"/>
      <c r="D1041" s="2"/>
      <c r="E1041" s="2"/>
      <c r="F1041" s="2"/>
      <c r="G1041" s="2"/>
      <c r="H1041" s="2"/>
      <c r="I1041" s="2"/>
      <c r="J1041" s="2"/>
      <c r="K1041" s="2"/>
      <c r="L1041" s="2"/>
      <c r="M1041" s="2"/>
      <c r="N1041" s="2"/>
    </row>
    <row r="1042" spans="2:14" x14ac:dyDescent="0.15">
      <c r="B1042" s="2"/>
      <c r="C1042" s="2"/>
      <c r="D1042" s="2"/>
      <c r="E1042" s="2"/>
      <c r="F1042" s="2"/>
      <c r="G1042" s="2"/>
      <c r="H1042" s="2"/>
      <c r="I1042" s="2"/>
      <c r="J1042" s="2"/>
      <c r="K1042" s="2"/>
      <c r="L1042" s="2"/>
      <c r="M1042" s="2"/>
      <c r="N1042" s="2"/>
    </row>
    <row r="1043" spans="2:14" x14ac:dyDescent="0.15">
      <c r="B1043" s="2"/>
      <c r="C1043" s="2"/>
      <c r="D1043" s="2"/>
      <c r="E1043" s="2"/>
      <c r="F1043" s="2"/>
      <c r="G1043" s="2"/>
      <c r="H1043" s="2"/>
      <c r="I1043" s="2"/>
      <c r="J1043" s="2"/>
      <c r="K1043" s="2"/>
      <c r="L1043" s="2"/>
      <c r="M1043" s="2"/>
      <c r="N1043" s="2"/>
    </row>
    <row r="1044" spans="2:14" x14ac:dyDescent="0.15">
      <c r="B1044" s="2"/>
      <c r="C1044" s="2"/>
      <c r="D1044" s="2"/>
      <c r="E1044" s="2"/>
      <c r="F1044" s="2"/>
      <c r="G1044" s="2"/>
      <c r="H1044" s="2"/>
      <c r="I1044" s="2"/>
      <c r="J1044" s="2"/>
      <c r="K1044" s="2"/>
      <c r="L1044" s="2"/>
      <c r="M1044" s="2"/>
      <c r="N1044" s="2"/>
    </row>
    <row r="1045" spans="2:14" x14ac:dyDescent="0.15">
      <c r="B1045" s="2"/>
      <c r="C1045" s="2"/>
      <c r="D1045" s="2"/>
      <c r="E1045" s="2"/>
      <c r="F1045" s="2"/>
      <c r="G1045" s="2"/>
      <c r="H1045" s="2"/>
      <c r="I1045" s="2"/>
      <c r="J1045" s="2"/>
      <c r="K1045" s="2"/>
      <c r="L1045" s="2"/>
      <c r="M1045" s="2"/>
      <c r="N1045" s="2"/>
    </row>
    <row r="1046" spans="2:14" x14ac:dyDescent="0.15">
      <c r="B1046" s="2"/>
      <c r="C1046" s="2"/>
      <c r="D1046" s="2"/>
      <c r="E1046" s="2"/>
      <c r="F1046" s="2"/>
      <c r="G1046" s="2"/>
      <c r="H1046" s="2"/>
      <c r="I1046" s="2"/>
      <c r="J1046" s="2"/>
      <c r="K1046" s="2"/>
      <c r="L1046" s="2"/>
      <c r="M1046" s="2"/>
      <c r="N1046" s="2"/>
    </row>
    <row r="1047" spans="2:14" x14ac:dyDescent="0.15">
      <c r="B1047" s="2"/>
      <c r="C1047" s="2"/>
      <c r="D1047" s="2"/>
      <c r="E1047" s="2"/>
      <c r="F1047" s="2"/>
      <c r="G1047" s="2"/>
      <c r="H1047" s="2"/>
      <c r="I1047" s="2"/>
      <c r="J1047" s="2"/>
      <c r="K1047" s="2"/>
      <c r="L1047" s="2"/>
      <c r="M1047" s="2"/>
      <c r="N1047" s="2"/>
    </row>
    <row r="1048" spans="2:14" x14ac:dyDescent="0.15">
      <c r="B1048" s="2"/>
      <c r="C1048" s="2"/>
      <c r="D1048" s="2"/>
      <c r="E1048" s="2"/>
      <c r="F1048" s="2"/>
      <c r="G1048" s="2"/>
      <c r="H1048" s="2"/>
      <c r="I1048" s="2"/>
      <c r="J1048" s="2"/>
      <c r="K1048" s="2"/>
      <c r="L1048" s="2"/>
      <c r="M1048" s="2"/>
      <c r="N1048" s="2"/>
    </row>
    <row r="1049" spans="2:14" x14ac:dyDescent="0.15">
      <c r="B1049" s="2"/>
      <c r="C1049" s="2"/>
      <c r="D1049" s="2"/>
      <c r="E1049" s="2"/>
      <c r="F1049" s="2"/>
      <c r="G1049" s="2"/>
      <c r="H1049" s="2"/>
      <c r="I1049" s="2"/>
      <c r="J1049" s="2"/>
      <c r="K1049" s="2"/>
      <c r="L1049" s="2"/>
      <c r="M1049" s="2"/>
      <c r="N1049" s="2"/>
    </row>
    <row r="1050" spans="2:14" x14ac:dyDescent="0.15">
      <c r="B1050" s="2"/>
      <c r="C1050" s="2"/>
      <c r="D1050" s="2"/>
      <c r="E1050" s="2"/>
      <c r="F1050" s="2"/>
      <c r="G1050" s="2"/>
      <c r="H1050" s="2"/>
      <c r="I1050" s="2"/>
      <c r="J1050" s="2"/>
      <c r="K1050" s="2"/>
      <c r="L1050" s="2"/>
      <c r="M1050" s="2"/>
      <c r="N1050" s="2"/>
    </row>
    <row r="1051" spans="2:14" x14ac:dyDescent="0.15">
      <c r="B1051" s="2"/>
      <c r="C1051" s="2"/>
      <c r="D1051" s="2"/>
      <c r="E1051" s="2"/>
      <c r="F1051" s="2"/>
      <c r="G1051" s="2"/>
      <c r="H1051" s="2"/>
      <c r="I1051" s="2"/>
      <c r="J1051" s="2"/>
      <c r="K1051" s="2"/>
      <c r="L1051" s="2"/>
      <c r="M1051" s="2"/>
      <c r="N1051" s="2"/>
    </row>
    <row r="1052" spans="2:14" x14ac:dyDescent="0.15">
      <c r="B1052" s="2"/>
      <c r="C1052" s="2"/>
      <c r="D1052" s="2"/>
      <c r="E1052" s="2"/>
      <c r="F1052" s="2"/>
      <c r="G1052" s="2"/>
      <c r="H1052" s="2"/>
      <c r="I1052" s="2"/>
      <c r="J1052" s="2"/>
      <c r="K1052" s="2"/>
      <c r="L1052" s="2"/>
      <c r="M1052" s="2"/>
      <c r="N1052" s="2"/>
    </row>
    <row r="1053" spans="2:14" x14ac:dyDescent="0.15">
      <c r="B1053" s="2"/>
      <c r="C1053" s="2"/>
      <c r="D1053" s="2"/>
      <c r="E1053" s="2"/>
      <c r="F1053" s="2"/>
      <c r="G1053" s="2"/>
      <c r="H1053" s="2"/>
      <c r="I1053" s="2"/>
      <c r="J1053" s="2"/>
      <c r="K1053" s="2"/>
      <c r="L1053" s="2"/>
      <c r="M1053" s="2"/>
      <c r="N1053" s="2"/>
    </row>
    <row r="1054" spans="2:14" x14ac:dyDescent="0.15">
      <c r="B1054" s="2"/>
      <c r="C1054" s="2"/>
      <c r="D1054" s="2"/>
      <c r="E1054" s="2"/>
      <c r="F1054" s="2"/>
      <c r="G1054" s="2"/>
      <c r="H1054" s="2"/>
      <c r="I1054" s="2"/>
      <c r="J1054" s="2"/>
      <c r="K1054" s="2"/>
      <c r="L1054" s="2"/>
      <c r="M1054" s="2"/>
      <c r="N1054" s="2"/>
    </row>
    <row r="1055" spans="2:14" x14ac:dyDescent="0.15">
      <c r="B1055" s="2"/>
      <c r="C1055" s="2"/>
      <c r="D1055" s="2"/>
      <c r="E1055" s="2"/>
      <c r="F1055" s="2"/>
      <c r="G1055" s="2"/>
      <c r="H1055" s="2"/>
      <c r="I1055" s="2"/>
      <c r="J1055" s="2"/>
      <c r="K1055" s="2"/>
      <c r="L1055" s="2"/>
      <c r="M1055" s="2"/>
      <c r="N1055" s="2"/>
    </row>
    <row r="1056" spans="2:14" x14ac:dyDescent="0.15">
      <c r="B1056" s="2"/>
      <c r="C1056" s="2"/>
      <c r="D1056" s="2"/>
      <c r="E1056" s="2"/>
      <c r="F1056" s="2"/>
      <c r="G1056" s="2"/>
      <c r="H1056" s="2"/>
      <c r="I1056" s="2"/>
      <c r="J1056" s="2"/>
      <c r="K1056" s="2"/>
      <c r="L1056" s="2"/>
      <c r="M1056" s="2"/>
      <c r="N1056" s="2"/>
    </row>
    <row r="1057" spans="2:14" x14ac:dyDescent="0.15">
      <c r="B1057" s="2"/>
      <c r="C1057" s="2"/>
      <c r="D1057" s="2"/>
      <c r="E1057" s="2"/>
      <c r="F1057" s="2"/>
      <c r="G1057" s="2"/>
      <c r="H1057" s="2"/>
      <c r="I1057" s="2"/>
      <c r="J1057" s="2"/>
      <c r="K1057" s="2"/>
      <c r="L1057" s="2"/>
      <c r="M1057" s="2"/>
      <c r="N1057" s="2"/>
    </row>
    <row r="1058" spans="2:14" x14ac:dyDescent="0.15">
      <c r="B1058" s="2"/>
      <c r="C1058" s="2"/>
      <c r="D1058" s="2"/>
      <c r="E1058" s="2"/>
      <c r="F1058" s="2"/>
      <c r="G1058" s="2"/>
      <c r="H1058" s="2"/>
      <c r="I1058" s="2"/>
      <c r="J1058" s="2"/>
      <c r="K1058" s="2"/>
      <c r="L1058" s="2"/>
      <c r="M1058" s="2"/>
      <c r="N1058" s="2"/>
    </row>
    <row r="1059" spans="2:14" x14ac:dyDescent="0.15">
      <c r="B1059" s="2"/>
      <c r="C1059" s="2"/>
      <c r="D1059" s="2"/>
      <c r="E1059" s="2"/>
      <c r="F1059" s="2"/>
      <c r="G1059" s="2"/>
      <c r="H1059" s="2"/>
      <c r="I1059" s="2"/>
      <c r="J1059" s="2"/>
      <c r="K1059" s="2"/>
      <c r="L1059" s="2"/>
      <c r="M1059" s="2"/>
      <c r="N1059" s="2"/>
    </row>
    <row r="1060" spans="2:14" x14ac:dyDescent="0.15">
      <c r="B1060" s="2"/>
      <c r="C1060" s="2"/>
      <c r="D1060" s="2"/>
      <c r="E1060" s="2"/>
      <c r="F1060" s="2"/>
      <c r="G1060" s="2"/>
      <c r="H1060" s="2"/>
      <c r="I1060" s="2"/>
      <c r="J1060" s="2"/>
      <c r="K1060" s="2"/>
      <c r="L1060" s="2"/>
      <c r="M1060" s="2"/>
      <c r="N1060" s="2"/>
    </row>
    <row r="1061" spans="2:14" x14ac:dyDescent="0.15">
      <c r="B1061" s="2"/>
      <c r="C1061" s="2"/>
      <c r="D1061" s="2"/>
      <c r="E1061" s="2"/>
      <c r="F1061" s="2"/>
      <c r="G1061" s="2"/>
      <c r="H1061" s="2"/>
      <c r="I1061" s="2"/>
      <c r="J1061" s="2"/>
      <c r="K1061" s="2"/>
      <c r="L1061" s="2"/>
      <c r="M1061" s="2"/>
      <c r="N1061" s="2"/>
    </row>
    <row r="1062" spans="2:14" x14ac:dyDescent="0.15">
      <c r="B1062" s="2"/>
      <c r="C1062" s="2"/>
      <c r="D1062" s="2"/>
      <c r="E1062" s="2"/>
      <c r="F1062" s="2"/>
      <c r="G1062" s="2"/>
      <c r="H1062" s="2"/>
      <c r="I1062" s="2"/>
      <c r="J1062" s="2"/>
      <c r="K1062" s="2"/>
      <c r="L1062" s="2"/>
      <c r="M1062" s="2"/>
      <c r="N1062" s="2"/>
    </row>
    <row r="1063" spans="2:14" x14ac:dyDescent="0.15">
      <c r="B1063" s="2"/>
      <c r="C1063" s="2"/>
      <c r="D1063" s="2"/>
      <c r="E1063" s="2"/>
      <c r="F1063" s="2"/>
      <c r="G1063" s="2"/>
      <c r="H1063" s="2"/>
      <c r="I1063" s="2"/>
      <c r="J1063" s="2"/>
      <c r="K1063" s="2"/>
      <c r="L1063" s="2"/>
      <c r="M1063" s="2"/>
      <c r="N1063" s="2"/>
    </row>
    <row r="1064" spans="2:14" x14ac:dyDescent="0.15">
      <c r="B1064" s="2"/>
      <c r="C1064" s="2"/>
      <c r="D1064" s="2"/>
      <c r="E1064" s="2"/>
      <c r="F1064" s="2"/>
      <c r="G1064" s="2"/>
      <c r="H1064" s="2"/>
      <c r="I1064" s="2"/>
      <c r="J1064" s="2"/>
      <c r="K1064" s="2"/>
      <c r="L1064" s="2"/>
      <c r="M1064" s="2"/>
      <c r="N1064" s="2"/>
    </row>
    <row r="1065" spans="2:14" x14ac:dyDescent="0.15">
      <c r="B1065" s="2"/>
      <c r="C1065" s="2"/>
      <c r="D1065" s="2"/>
      <c r="E1065" s="2"/>
      <c r="F1065" s="2"/>
      <c r="G1065" s="2"/>
      <c r="H1065" s="2"/>
      <c r="I1065" s="2"/>
      <c r="J1065" s="2"/>
      <c r="K1065" s="2"/>
      <c r="L1065" s="2"/>
      <c r="M1065" s="2"/>
      <c r="N1065" s="2"/>
    </row>
    <row r="1066" spans="2:14" x14ac:dyDescent="0.15">
      <c r="B1066" s="2"/>
      <c r="C1066" s="2"/>
      <c r="D1066" s="2"/>
      <c r="E1066" s="2"/>
      <c r="F1066" s="2"/>
      <c r="G1066" s="2"/>
      <c r="H1066" s="2"/>
      <c r="I1066" s="2"/>
      <c r="J1066" s="2"/>
      <c r="K1066" s="2"/>
      <c r="L1066" s="2"/>
      <c r="M1066" s="2"/>
      <c r="N1066" s="2"/>
    </row>
    <row r="1067" spans="2:14" x14ac:dyDescent="0.15">
      <c r="B1067" s="2"/>
      <c r="C1067" s="2"/>
      <c r="D1067" s="2"/>
      <c r="E1067" s="2"/>
      <c r="F1067" s="2"/>
      <c r="G1067" s="2"/>
      <c r="H1067" s="2"/>
      <c r="I1067" s="2"/>
      <c r="J1067" s="2"/>
      <c r="K1067" s="2"/>
      <c r="L1067" s="2"/>
      <c r="M1067" s="2"/>
      <c r="N1067" s="2"/>
    </row>
    <row r="1068" spans="2:14" x14ac:dyDescent="0.15">
      <c r="B1068" s="2"/>
      <c r="C1068" s="2"/>
      <c r="D1068" s="2"/>
      <c r="E1068" s="2"/>
      <c r="F1068" s="2"/>
      <c r="G1068" s="2"/>
      <c r="H1068" s="2"/>
      <c r="I1068" s="2"/>
      <c r="J1068" s="2"/>
      <c r="K1068" s="2"/>
      <c r="L1068" s="2"/>
      <c r="M1068" s="2"/>
      <c r="N1068" s="2"/>
    </row>
    <row r="1069" spans="2:14" x14ac:dyDescent="0.15">
      <c r="B1069" s="2"/>
      <c r="C1069" s="2"/>
      <c r="D1069" s="2"/>
      <c r="E1069" s="2"/>
      <c r="F1069" s="2"/>
      <c r="G1069" s="2"/>
      <c r="H1069" s="2"/>
      <c r="I1069" s="2"/>
      <c r="J1069" s="2"/>
      <c r="K1069" s="2"/>
      <c r="L1069" s="2"/>
      <c r="M1069" s="2"/>
      <c r="N1069" s="2"/>
    </row>
    <row r="1070" spans="2:14" x14ac:dyDescent="0.15">
      <c r="B1070" s="2"/>
      <c r="C1070" s="2"/>
      <c r="D1070" s="2"/>
      <c r="E1070" s="2"/>
      <c r="F1070" s="2"/>
      <c r="G1070" s="2"/>
      <c r="H1070" s="2"/>
      <c r="I1070" s="2"/>
      <c r="J1070" s="2"/>
      <c r="K1070" s="2"/>
      <c r="L1070" s="2"/>
      <c r="M1070" s="2"/>
      <c r="N1070" s="2"/>
    </row>
    <row r="1071" spans="2:14" x14ac:dyDescent="0.15">
      <c r="B1071" s="2"/>
      <c r="C1071" s="2"/>
      <c r="D1071" s="2"/>
      <c r="E1071" s="2"/>
      <c r="F1071" s="2"/>
      <c r="G1071" s="2"/>
      <c r="H1071" s="2"/>
      <c r="I1071" s="2"/>
      <c r="J1071" s="2"/>
      <c r="K1071" s="2"/>
      <c r="L1071" s="2"/>
      <c r="M1071" s="2"/>
      <c r="N1071" s="2"/>
    </row>
    <row r="1072" spans="2:14" x14ac:dyDescent="0.15">
      <c r="B1072" s="2"/>
      <c r="C1072" s="2"/>
      <c r="D1072" s="2"/>
      <c r="E1072" s="2"/>
      <c r="F1072" s="2"/>
      <c r="G1072" s="2"/>
      <c r="H1072" s="2"/>
      <c r="I1072" s="2"/>
      <c r="J1072" s="2"/>
      <c r="K1072" s="2"/>
      <c r="L1072" s="2"/>
      <c r="M1072" s="2"/>
      <c r="N1072" s="2"/>
    </row>
    <row r="1073" spans="2:14" x14ac:dyDescent="0.15">
      <c r="B1073" s="2"/>
      <c r="C1073" s="2"/>
      <c r="D1073" s="2"/>
      <c r="E1073" s="2"/>
      <c r="F1073" s="2"/>
      <c r="G1073" s="2"/>
      <c r="H1073" s="2"/>
      <c r="I1073" s="2"/>
      <c r="J1073" s="2"/>
      <c r="K1073" s="2"/>
      <c r="L1073" s="2"/>
      <c r="M1073" s="2"/>
      <c r="N1073" s="2"/>
    </row>
    <row r="1074" spans="2:14" x14ac:dyDescent="0.15">
      <c r="B1074" s="2"/>
      <c r="C1074" s="2"/>
      <c r="D1074" s="2"/>
      <c r="E1074" s="2"/>
      <c r="F1074" s="2"/>
      <c r="G1074" s="2"/>
      <c r="H1074" s="2"/>
      <c r="I1074" s="2"/>
      <c r="J1074" s="2"/>
      <c r="K1074" s="2"/>
      <c r="L1074" s="2"/>
      <c r="M1074" s="2"/>
      <c r="N1074" s="2"/>
    </row>
    <row r="1075" spans="2:14" x14ac:dyDescent="0.15">
      <c r="B1075" s="2"/>
      <c r="C1075" s="2"/>
      <c r="D1075" s="2"/>
      <c r="E1075" s="2"/>
      <c r="F1075" s="2"/>
      <c r="G1075" s="2"/>
      <c r="H1075" s="2"/>
      <c r="I1075" s="2"/>
      <c r="J1075" s="2"/>
      <c r="K1075" s="2"/>
      <c r="L1075" s="2"/>
      <c r="M1075" s="2"/>
      <c r="N1075" s="2"/>
    </row>
    <row r="1076" spans="2:14" x14ac:dyDescent="0.15">
      <c r="B1076" s="2"/>
      <c r="C1076" s="2"/>
      <c r="D1076" s="2"/>
      <c r="E1076" s="2"/>
      <c r="F1076" s="2"/>
      <c r="G1076" s="2"/>
      <c r="H1076" s="2"/>
      <c r="I1076" s="2"/>
      <c r="J1076" s="2"/>
      <c r="K1076" s="2"/>
      <c r="L1076" s="2"/>
      <c r="M1076" s="2"/>
      <c r="N1076" s="2"/>
    </row>
    <row r="1077" spans="2:14" x14ac:dyDescent="0.15">
      <c r="B1077" s="2"/>
      <c r="C1077" s="2"/>
      <c r="D1077" s="2"/>
      <c r="E1077" s="2"/>
      <c r="F1077" s="2"/>
      <c r="G1077" s="2"/>
      <c r="H1077" s="2"/>
      <c r="I1077" s="2"/>
      <c r="J1077" s="2"/>
      <c r="K1077" s="2"/>
      <c r="L1077" s="2"/>
      <c r="M1077" s="2"/>
      <c r="N1077" s="2"/>
    </row>
    <row r="1078" spans="2:14" x14ac:dyDescent="0.15">
      <c r="B1078" s="2"/>
      <c r="C1078" s="2"/>
      <c r="D1078" s="2"/>
      <c r="E1078" s="2"/>
      <c r="F1078" s="2"/>
      <c r="G1078" s="2"/>
      <c r="H1078" s="2"/>
      <c r="I1078" s="2"/>
      <c r="J1078" s="2"/>
      <c r="K1078" s="2"/>
      <c r="L1078" s="2"/>
      <c r="M1078" s="2"/>
      <c r="N1078" s="2"/>
    </row>
    <row r="1079" spans="2:14" x14ac:dyDescent="0.15">
      <c r="B1079" s="2"/>
      <c r="C1079" s="2"/>
      <c r="D1079" s="2"/>
      <c r="E1079" s="2"/>
      <c r="F1079" s="2"/>
      <c r="G1079" s="2"/>
      <c r="H1079" s="2"/>
      <c r="I1079" s="2"/>
      <c r="J1079" s="2"/>
      <c r="K1079" s="2"/>
      <c r="L1079" s="2"/>
      <c r="M1079" s="2"/>
      <c r="N1079" s="2"/>
    </row>
    <row r="1080" spans="2:14" x14ac:dyDescent="0.15">
      <c r="B1080" s="2"/>
      <c r="C1080" s="2"/>
      <c r="D1080" s="2"/>
      <c r="E1080" s="2"/>
      <c r="F1080" s="2"/>
      <c r="G1080" s="2"/>
      <c r="H1080" s="2"/>
      <c r="I1080" s="2"/>
      <c r="J1080" s="2"/>
      <c r="K1080" s="2"/>
      <c r="L1080" s="2"/>
      <c r="M1080" s="2"/>
      <c r="N1080" s="2"/>
    </row>
    <row r="1081" spans="2:14" x14ac:dyDescent="0.15">
      <c r="B1081" s="2"/>
      <c r="C1081" s="2"/>
      <c r="D1081" s="2"/>
      <c r="E1081" s="2"/>
      <c r="F1081" s="2"/>
      <c r="G1081" s="2"/>
      <c r="H1081" s="2"/>
      <c r="I1081" s="2"/>
      <c r="J1081" s="2"/>
      <c r="K1081" s="2"/>
      <c r="L1081" s="2"/>
      <c r="M1081" s="2"/>
      <c r="N1081" s="2"/>
    </row>
    <row r="1082" spans="2:14" x14ac:dyDescent="0.15">
      <c r="B1082" s="2"/>
      <c r="C1082" s="2"/>
      <c r="D1082" s="2"/>
      <c r="E1082" s="2"/>
      <c r="F1082" s="2"/>
      <c r="G1082" s="2"/>
      <c r="H1082" s="2"/>
      <c r="I1082" s="2"/>
      <c r="J1082" s="2"/>
      <c r="K1082" s="2"/>
      <c r="L1082" s="2"/>
      <c r="M1082" s="2"/>
      <c r="N1082" s="2"/>
    </row>
    <row r="1083" spans="2:14" x14ac:dyDescent="0.15">
      <c r="B1083" s="2"/>
      <c r="C1083" s="2"/>
      <c r="D1083" s="2"/>
      <c r="E1083" s="2"/>
      <c r="F1083" s="2"/>
      <c r="G1083" s="2"/>
      <c r="H1083" s="2"/>
      <c r="I1083" s="2"/>
      <c r="J1083" s="2"/>
      <c r="K1083" s="2"/>
      <c r="L1083" s="2"/>
      <c r="M1083" s="2"/>
      <c r="N1083" s="2"/>
    </row>
    <row r="1084" spans="2:14" x14ac:dyDescent="0.15">
      <c r="B1084" s="2"/>
      <c r="C1084" s="2"/>
      <c r="D1084" s="2"/>
      <c r="E1084" s="2"/>
      <c r="F1084" s="2"/>
      <c r="G1084" s="2"/>
      <c r="H1084" s="2"/>
      <c r="I1084" s="2"/>
      <c r="J1084" s="2"/>
      <c r="K1084" s="2"/>
      <c r="L1084" s="2"/>
      <c r="M1084" s="2"/>
      <c r="N1084" s="2"/>
    </row>
    <row r="1085" spans="2:14" x14ac:dyDescent="0.15">
      <c r="B1085" s="2"/>
      <c r="C1085" s="2"/>
      <c r="D1085" s="2"/>
      <c r="E1085" s="2"/>
      <c r="F1085" s="2"/>
      <c r="G1085" s="2"/>
      <c r="H1085" s="2"/>
      <c r="I1085" s="2"/>
      <c r="J1085" s="2"/>
      <c r="K1085" s="2"/>
      <c r="L1085" s="2"/>
      <c r="M1085" s="2"/>
      <c r="N1085" s="2"/>
    </row>
    <row r="1086" spans="2:14" x14ac:dyDescent="0.15">
      <c r="B1086" s="2"/>
      <c r="C1086" s="2"/>
      <c r="D1086" s="2"/>
      <c r="E1086" s="2"/>
      <c r="F1086" s="2"/>
      <c r="G1086" s="2"/>
      <c r="H1086" s="2"/>
      <c r="I1086" s="2"/>
      <c r="J1086" s="2"/>
      <c r="K1086" s="2"/>
      <c r="L1086" s="2"/>
      <c r="M1086" s="2"/>
      <c r="N1086" s="2"/>
    </row>
    <row r="1087" spans="2:14" x14ac:dyDescent="0.15">
      <c r="B1087" s="2"/>
      <c r="C1087" s="2"/>
      <c r="D1087" s="2"/>
      <c r="E1087" s="2"/>
      <c r="F1087" s="2"/>
      <c r="G1087" s="2"/>
      <c r="H1087" s="2"/>
      <c r="I1087" s="2"/>
      <c r="J1087" s="2"/>
      <c r="K1087" s="2"/>
      <c r="L1087" s="2"/>
      <c r="M1087" s="2"/>
      <c r="N1087" s="2"/>
    </row>
    <row r="1088" spans="2:14" x14ac:dyDescent="0.15">
      <c r="B1088" s="2"/>
      <c r="C1088" s="2"/>
      <c r="D1088" s="2"/>
      <c r="E1088" s="2"/>
      <c r="F1088" s="2"/>
      <c r="G1088" s="2"/>
      <c r="H1088" s="2"/>
      <c r="I1088" s="2"/>
      <c r="J1088" s="2"/>
      <c r="K1088" s="2"/>
      <c r="L1088" s="2"/>
      <c r="M1088" s="2"/>
      <c r="N1088" s="2"/>
    </row>
    <row r="1089" spans="2:14" x14ac:dyDescent="0.15">
      <c r="B1089" s="2"/>
      <c r="C1089" s="2"/>
      <c r="D1089" s="2"/>
      <c r="E1089" s="2"/>
      <c r="F1089" s="2"/>
      <c r="G1089" s="2"/>
      <c r="H1089" s="2"/>
      <c r="I1089" s="2"/>
      <c r="J1089" s="2"/>
      <c r="K1089" s="2"/>
      <c r="L1089" s="2"/>
      <c r="M1089" s="2"/>
      <c r="N1089" s="2"/>
    </row>
    <row r="1090" spans="2:14" x14ac:dyDescent="0.15">
      <c r="B1090" s="2"/>
      <c r="C1090" s="2"/>
      <c r="D1090" s="2"/>
      <c r="E1090" s="2"/>
      <c r="F1090" s="2"/>
      <c r="G1090" s="2"/>
      <c r="H1090" s="2"/>
      <c r="I1090" s="2"/>
      <c r="J1090" s="2"/>
      <c r="K1090" s="2"/>
      <c r="L1090" s="2"/>
      <c r="M1090" s="2"/>
      <c r="N1090" s="2"/>
    </row>
    <row r="1091" spans="2:14" x14ac:dyDescent="0.15">
      <c r="B1091" s="2"/>
      <c r="C1091" s="2"/>
      <c r="D1091" s="2"/>
      <c r="E1091" s="2"/>
      <c r="F1091" s="2"/>
      <c r="G1091" s="2"/>
      <c r="H1091" s="2"/>
      <c r="I1091" s="2"/>
      <c r="J1091" s="2"/>
      <c r="K1091" s="2"/>
      <c r="L1091" s="2"/>
      <c r="M1091" s="2"/>
      <c r="N1091" s="2"/>
    </row>
    <row r="1092" spans="2:14" x14ac:dyDescent="0.15">
      <c r="B1092" s="2"/>
      <c r="C1092" s="2"/>
      <c r="D1092" s="2"/>
      <c r="E1092" s="2"/>
      <c r="F1092" s="2"/>
      <c r="G1092" s="2"/>
      <c r="H1092" s="2"/>
      <c r="I1092" s="2"/>
      <c r="J1092" s="2"/>
      <c r="K1092" s="2"/>
      <c r="L1092" s="2"/>
      <c r="M1092" s="2"/>
      <c r="N1092" s="2"/>
    </row>
    <row r="1093" spans="2:14" x14ac:dyDescent="0.15">
      <c r="B1093" s="2"/>
      <c r="C1093" s="2"/>
      <c r="D1093" s="2"/>
      <c r="E1093" s="2"/>
      <c r="F1093" s="2"/>
      <c r="G1093" s="2"/>
      <c r="H1093" s="2"/>
      <c r="I1093" s="2"/>
      <c r="J1093" s="2"/>
      <c r="K1093" s="2"/>
      <c r="L1093" s="2"/>
      <c r="M1093" s="2"/>
      <c r="N1093" s="2"/>
    </row>
    <row r="1094" spans="2:14" x14ac:dyDescent="0.15">
      <c r="B1094" s="2"/>
      <c r="C1094" s="2"/>
      <c r="D1094" s="2"/>
      <c r="E1094" s="2"/>
      <c r="F1094" s="2"/>
      <c r="G1094" s="2"/>
      <c r="H1094" s="2"/>
      <c r="I1094" s="2"/>
      <c r="J1094" s="2"/>
      <c r="K1094" s="2"/>
      <c r="L1094" s="2"/>
      <c r="M1094" s="2"/>
      <c r="N1094" s="2"/>
    </row>
    <row r="1095" spans="2:14" x14ac:dyDescent="0.15">
      <c r="B1095" s="2"/>
      <c r="C1095" s="2"/>
      <c r="D1095" s="2"/>
      <c r="E1095" s="2"/>
      <c r="F1095" s="2"/>
      <c r="G1095" s="2"/>
      <c r="H1095" s="2"/>
      <c r="I1095" s="2"/>
      <c r="J1095" s="2"/>
      <c r="K1095" s="2"/>
      <c r="L1095" s="2"/>
      <c r="M1095" s="2"/>
      <c r="N1095" s="2"/>
    </row>
    <row r="1096" spans="2:14" x14ac:dyDescent="0.15">
      <c r="B1096" s="2"/>
      <c r="C1096" s="2"/>
      <c r="D1096" s="2"/>
      <c r="E1096" s="2"/>
      <c r="F1096" s="2"/>
      <c r="G1096" s="2"/>
      <c r="H1096" s="2"/>
      <c r="I1096" s="2"/>
      <c r="J1096" s="2"/>
      <c r="K1096" s="2"/>
      <c r="L1096" s="2"/>
      <c r="M1096" s="2"/>
      <c r="N1096" s="2"/>
    </row>
    <row r="1097" spans="2:14" x14ac:dyDescent="0.15">
      <c r="B1097" s="2"/>
      <c r="C1097" s="2"/>
      <c r="D1097" s="2"/>
      <c r="E1097" s="2"/>
      <c r="F1097" s="2"/>
      <c r="G1097" s="2"/>
      <c r="H1097" s="2"/>
      <c r="I1097" s="2"/>
      <c r="J1097" s="2"/>
      <c r="K1097" s="2"/>
      <c r="L1097" s="2"/>
      <c r="M1097" s="2"/>
      <c r="N1097" s="2"/>
    </row>
    <row r="1098" spans="2:14" x14ac:dyDescent="0.15">
      <c r="B1098" s="2"/>
      <c r="C1098" s="2"/>
      <c r="D1098" s="2"/>
      <c r="E1098" s="2"/>
      <c r="F1098" s="2"/>
      <c r="G1098" s="2"/>
      <c r="H1098" s="2"/>
      <c r="I1098" s="2"/>
      <c r="J1098" s="2"/>
      <c r="K1098" s="2"/>
      <c r="L1098" s="2"/>
      <c r="M1098" s="2"/>
      <c r="N1098" s="2"/>
    </row>
    <row r="1099" spans="2:14" x14ac:dyDescent="0.15">
      <c r="B1099" s="2"/>
      <c r="C1099" s="2"/>
      <c r="D1099" s="2"/>
      <c r="E1099" s="2"/>
      <c r="F1099" s="2"/>
      <c r="G1099" s="2"/>
      <c r="H1099" s="2"/>
      <c r="I1099" s="2"/>
      <c r="J1099" s="2"/>
      <c r="K1099" s="2"/>
      <c r="L1099" s="2"/>
      <c r="M1099" s="2"/>
      <c r="N1099" s="2"/>
    </row>
    <row r="1100" spans="2:14" x14ac:dyDescent="0.15">
      <c r="B1100" s="2"/>
      <c r="C1100" s="2"/>
      <c r="D1100" s="2"/>
      <c r="E1100" s="2"/>
      <c r="F1100" s="2"/>
      <c r="G1100" s="2"/>
      <c r="H1100" s="2"/>
      <c r="I1100" s="2"/>
      <c r="J1100" s="2"/>
      <c r="K1100" s="2"/>
      <c r="L1100" s="2"/>
      <c r="M1100" s="2"/>
      <c r="N1100" s="2"/>
    </row>
    <row r="1101" spans="2:14" x14ac:dyDescent="0.15">
      <c r="B1101" s="2"/>
      <c r="C1101" s="2"/>
      <c r="D1101" s="2"/>
      <c r="E1101" s="2"/>
      <c r="F1101" s="2"/>
      <c r="G1101" s="2"/>
      <c r="H1101" s="2"/>
      <c r="I1101" s="2"/>
      <c r="J1101" s="2"/>
      <c r="K1101" s="2"/>
      <c r="L1101" s="2"/>
      <c r="M1101" s="2"/>
      <c r="N1101" s="2"/>
    </row>
    <row r="1102" spans="2:14" x14ac:dyDescent="0.15">
      <c r="B1102" s="2"/>
      <c r="C1102" s="2"/>
      <c r="D1102" s="2"/>
      <c r="E1102" s="2"/>
      <c r="F1102" s="2"/>
      <c r="G1102" s="2"/>
      <c r="H1102" s="2"/>
      <c r="I1102" s="2"/>
      <c r="J1102" s="2"/>
      <c r="K1102" s="2"/>
      <c r="L1102" s="2"/>
      <c r="M1102" s="2"/>
      <c r="N1102" s="2"/>
    </row>
    <row r="1103" spans="2:14" x14ac:dyDescent="0.15">
      <c r="B1103" s="2"/>
      <c r="C1103" s="2"/>
      <c r="D1103" s="2"/>
      <c r="E1103" s="2"/>
      <c r="F1103" s="2"/>
      <c r="G1103" s="2"/>
      <c r="H1103" s="2"/>
      <c r="I1103" s="2"/>
      <c r="J1103" s="2"/>
      <c r="K1103" s="2"/>
      <c r="L1103" s="2"/>
      <c r="M1103" s="2"/>
      <c r="N1103" s="2"/>
    </row>
    <row r="1104" spans="2:14" x14ac:dyDescent="0.15">
      <c r="B1104" s="2"/>
      <c r="C1104" s="2"/>
      <c r="D1104" s="2"/>
      <c r="E1104" s="2"/>
      <c r="F1104" s="2"/>
      <c r="G1104" s="2"/>
      <c r="H1104" s="2"/>
      <c r="I1104" s="2"/>
      <c r="J1104" s="2"/>
      <c r="K1104" s="2"/>
      <c r="L1104" s="2"/>
      <c r="M1104" s="2"/>
      <c r="N1104" s="2"/>
    </row>
    <row r="1105" spans="2:14" x14ac:dyDescent="0.15">
      <c r="B1105" s="2"/>
      <c r="C1105" s="2"/>
      <c r="D1105" s="2"/>
      <c r="E1105" s="2"/>
      <c r="F1105" s="2"/>
      <c r="G1105" s="2"/>
      <c r="H1105" s="2"/>
      <c r="I1105" s="2"/>
      <c r="J1105" s="2"/>
      <c r="K1105" s="2"/>
      <c r="L1105" s="2"/>
      <c r="M1105" s="2"/>
      <c r="N1105" s="2"/>
    </row>
    <row r="1106" spans="2:14" x14ac:dyDescent="0.15">
      <c r="B1106" s="2"/>
      <c r="C1106" s="2"/>
      <c r="D1106" s="2"/>
      <c r="E1106" s="2"/>
      <c r="F1106" s="2"/>
      <c r="G1106" s="2"/>
      <c r="H1106" s="2"/>
      <c r="I1106" s="2"/>
      <c r="J1106" s="2"/>
      <c r="K1106" s="2"/>
      <c r="L1106" s="2"/>
      <c r="M1106" s="2"/>
      <c r="N1106" s="2"/>
    </row>
    <row r="1107" spans="2:14" x14ac:dyDescent="0.15">
      <c r="B1107" s="2"/>
      <c r="C1107" s="2"/>
      <c r="D1107" s="2"/>
      <c r="E1107" s="2"/>
      <c r="F1107" s="2"/>
      <c r="G1107" s="2"/>
      <c r="H1107" s="2"/>
      <c r="I1107" s="2"/>
      <c r="J1107" s="2"/>
      <c r="K1107" s="2"/>
      <c r="L1107" s="2"/>
      <c r="M1107" s="2"/>
      <c r="N1107" s="2"/>
    </row>
    <row r="1108" spans="2:14" x14ac:dyDescent="0.15">
      <c r="B1108" s="2"/>
      <c r="C1108" s="2"/>
      <c r="D1108" s="2"/>
      <c r="E1108" s="2"/>
      <c r="F1108" s="2"/>
      <c r="G1108" s="2"/>
      <c r="H1108" s="2"/>
      <c r="I1108" s="2"/>
      <c r="J1108" s="2"/>
      <c r="K1108" s="2"/>
      <c r="L1108" s="2"/>
      <c r="M1108" s="2"/>
      <c r="N1108" s="2"/>
    </row>
    <row r="1109" spans="2:14" x14ac:dyDescent="0.15">
      <c r="B1109" s="2"/>
      <c r="C1109" s="2"/>
      <c r="D1109" s="2"/>
      <c r="E1109" s="2"/>
      <c r="F1109" s="2"/>
      <c r="G1109" s="2"/>
      <c r="H1109" s="2"/>
      <c r="I1109" s="2"/>
      <c r="J1109" s="2"/>
      <c r="K1109" s="2"/>
      <c r="L1109" s="2"/>
      <c r="M1109" s="2"/>
      <c r="N1109" s="2"/>
    </row>
    <row r="1110" spans="2:14" x14ac:dyDescent="0.15">
      <c r="B1110" s="2"/>
      <c r="C1110" s="2"/>
      <c r="D1110" s="2"/>
      <c r="E1110" s="2"/>
      <c r="F1110" s="2"/>
      <c r="G1110" s="2"/>
      <c r="H1110" s="2"/>
      <c r="I1110" s="2"/>
      <c r="J1110" s="2"/>
      <c r="K1110" s="2"/>
      <c r="L1110" s="2"/>
      <c r="M1110" s="2"/>
      <c r="N1110" s="2"/>
    </row>
    <row r="1111" spans="2:14" x14ac:dyDescent="0.15">
      <c r="B1111" s="2"/>
      <c r="C1111" s="2"/>
      <c r="D1111" s="2"/>
      <c r="E1111" s="2"/>
      <c r="F1111" s="2"/>
      <c r="G1111" s="2"/>
      <c r="H1111" s="2"/>
      <c r="I1111" s="2"/>
      <c r="J1111" s="2"/>
      <c r="K1111" s="2"/>
      <c r="L1111" s="2"/>
      <c r="M1111" s="2"/>
      <c r="N1111" s="2"/>
    </row>
    <row r="1112" spans="2:14" x14ac:dyDescent="0.15">
      <c r="B1112" s="2"/>
      <c r="C1112" s="2"/>
      <c r="D1112" s="2"/>
      <c r="E1112" s="2"/>
      <c r="F1112" s="2"/>
      <c r="G1112" s="2"/>
      <c r="H1112" s="2"/>
      <c r="I1112" s="2"/>
      <c r="J1112" s="2"/>
      <c r="K1112" s="2"/>
      <c r="L1112" s="2"/>
      <c r="M1112" s="2"/>
      <c r="N1112" s="2"/>
    </row>
    <row r="1113" spans="2:14" x14ac:dyDescent="0.15">
      <c r="B1113" s="2"/>
      <c r="C1113" s="2"/>
      <c r="D1113" s="2"/>
      <c r="E1113" s="2"/>
      <c r="F1113" s="2"/>
      <c r="G1113" s="2"/>
      <c r="H1113" s="2"/>
      <c r="I1113" s="2"/>
      <c r="J1113" s="2"/>
      <c r="K1113" s="2"/>
      <c r="L1113" s="2"/>
      <c r="M1113" s="2"/>
      <c r="N1113" s="2"/>
    </row>
    <row r="1114" spans="2:14" x14ac:dyDescent="0.15">
      <c r="B1114" s="2"/>
      <c r="C1114" s="2"/>
      <c r="D1114" s="2"/>
      <c r="E1114" s="2"/>
      <c r="F1114" s="2"/>
      <c r="G1114" s="2"/>
      <c r="H1114" s="2"/>
      <c r="I1114" s="2"/>
      <c r="J1114" s="2"/>
      <c r="K1114" s="2"/>
      <c r="L1114" s="2"/>
      <c r="M1114" s="2"/>
      <c r="N1114" s="2"/>
    </row>
    <row r="1115" spans="2:14" x14ac:dyDescent="0.15">
      <c r="B1115" s="2"/>
      <c r="C1115" s="2"/>
      <c r="D1115" s="2"/>
      <c r="E1115" s="2"/>
      <c r="F1115" s="2"/>
      <c r="G1115" s="2"/>
      <c r="H1115" s="2"/>
      <c r="I1115" s="2"/>
      <c r="J1115" s="2"/>
      <c r="K1115" s="2"/>
      <c r="L1115" s="2"/>
      <c r="M1115" s="2"/>
      <c r="N1115" s="2"/>
    </row>
    <row r="1116" spans="2:14" x14ac:dyDescent="0.15">
      <c r="B1116" s="2"/>
      <c r="C1116" s="2"/>
      <c r="D1116" s="2"/>
      <c r="E1116" s="2"/>
      <c r="F1116" s="2"/>
      <c r="G1116" s="2"/>
      <c r="H1116" s="2"/>
      <c r="I1116" s="2"/>
      <c r="J1116" s="2"/>
      <c r="K1116" s="2"/>
      <c r="L1116" s="2"/>
      <c r="M1116" s="2"/>
      <c r="N1116" s="2"/>
    </row>
    <row r="1117" spans="2:14" x14ac:dyDescent="0.15">
      <c r="B1117" s="2"/>
      <c r="C1117" s="2"/>
      <c r="D1117" s="2"/>
      <c r="E1117" s="2"/>
      <c r="F1117" s="2"/>
      <c r="G1117" s="2"/>
      <c r="H1117" s="2"/>
      <c r="I1117" s="2"/>
      <c r="J1117" s="2"/>
      <c r="K1117" s="2"/>
      <c r="L1117" s="2"/>
      <c r="M1117" s="2"/>
      <c r="N1117" s="2"/>
    </row>
    <row r="1118" spans="2:14" x14ac:dyDescent="0.15">
      <c r="B1118" s="2"/>
      <c r="C1118" s="2"/>
      <c r="D1118" s="2"/>
      <c r="E1118" s="2"/>
      <c r="F1118" s="2"/>
      <c r="G1118" s="2"/>
      <c r="H1118" s="2"/>
      <c r="I1118" s="2"/>
      <c r="J1118" s="2"/>
      <c r="K1118" s="2"/>
      <c r="L1118" s="2"/>
      <c r="M1118" s="2"/>
      <c r="N1118" s="2"/>
    </row>
    <row r="1119" spans="2:14" x14ac:dyDescent="0.15">
      <c r="B1119" s="2"/>
      <c r="C1119" s="2"/>
      <c r="D1119" s="2"/>
      <c r="E1119" s="2"/>
      <c r="F1119" s="2"/>
      <c r="G1119" s="2"/>
      <c r="H1119" s="2"/>
      <c r="I1119" s="2"/>
      <c r="J1119" s="2"/>
      <c r="K1119" s="2"/>
      <c r="L1119" s="2"/>
      <c r="M1119" s="2"/>
      <c r="N1119" s="2"/>
    </row>
    <row r="1120" spans="2:14" x14ac:dyDescent="0.15">
      <c r="B1120" s="2"/>
      <c r="C1120" s="2"/>
      <c r="D1120" s="2"/>
      <c r="E1120" s="2"/>
      <c r="F1120" s="2"/>
      <c r="G1120" s="2"/>
      <c r="H1120" s="2"/>
      <c r="I1120" s="2"/>
      <c r="J1120" s="2"/>
      <c r="K1120" s="2"/>
      <c r="L1120" s="2"/>
      <c r="M1120" s="2"/>
      <c r="N1120" s="2"/>
    </row>
    <row r="1121" spans="2:14" x14ac:dyDescent="0.15">
      <c r="B1121" s="2"/>
      <c r="C1121" s="2"/>
      <c r="D1121" s="2"/>
      <c r="E1121" s="2"/>
      <c r="F1121" s="2"/>
      <c r="G1121" s="2"/>
      <c r="H1121" s="2"/>
      <c r="I1121" s="2"/>
      <c r="J1121" s="2"/>
      <c r="K1121" s="2"/>
      <c r="L1121" s="2"/>
      <c r="M1121" s="2"/>
      <c r="N1121" s="2"/>
    </row>
    <row r="1122" spans="2:14" x14ac:dyDescent="0.15">
      <c r="B1122" s="2"/>
      <c r="C1122" s="2"/>
      <c r="D1122" s="2"/>
      <c r="E1122" s="2"/>
      <c r="F1122" s="2"/>
      <c r="G1122" s="2"/>
      <c r="H1122" s="2"/>
      <c r="I1122" s="2"/>
      <c r="J1122" s="2"/>
      <c r="K1122" s="2"/>
      <c r="L1122" s="2"/>
      <c r="M1122" s="2"/>
      <c r="N1122" s="2"/>
    </row>
    <row r="1123" spans="2:14" x14ac:dyDescent="0.15">
      <c r="B1123" s="2"/>
      <c r="C1123" s="2"/>
      <c r="D1123" s="2"/>
      <c r="E1123" s="2"/>
      <c r="F1123" s="2"/>
      <c r="G1123" s="2"/>
      <c r="H1123" s="2"/>
      <c r="I1123" s="2"/>
      <c r="J1123" s="2"/>
      <c r="K1123" s="2"/>
      <c r="L1123" s="2"/>
      <c r="M1123" s="2"/>
      <c r="N1123" s="2"/>
    </row>
    <row r="1124" spans="2:14" x14ac:dyDescent="0.15">
      <c r="B1124" s="2"/>
      <c r="C1124" s="2"/>
      <c r="D1124" s="2"/>
      <c r="E1124" s="2"/>
      <c r="F1124" s="2"/>
      <c r="G1124" s="2"/>
      <c r="H1124" s="2"/>
      <c r="I1124" s="2"/>
      <c r="J1124" s="2"/>
      <c r="K1124" s="2"/>
      <c r="L1124" s="2"/>
      <c r="M1124" s="2"/>
      <c r="N1124" s="2"/>
    </row>
    <row r="1125" spans="2:14" x14ac:dyDescent="0.15">
      <c r="B1125" s="2"/>
      <c r="C1125" s="2"/>
      <c r="D1125" s="2"/>
      <c r="E1125" s="2"/>
      <c r="F1125" s="2"/>
      <c r="G1125" s="2"/>
      <c r="H1125" s="2"/>
      <c r="I1125" s="2"/>
      <c r="J1125" s="2"/>
      <c r="K1125" s="2"/>
      <c r="L1125" s="2"/>
      <c r="M1125" s="2"/>
      <c r="N1125" s="2"/>
    </row>
    <row r="1126" spans="2:14" x14ac:dyDescent="0.15">
      <c r="B1126" s="2"/>
      <c r="C1126" s="2"/>
      <c r="D1126" s="2"/>
      <c r="E1126" s="2"/>
      <c r="F1126" s="2"/>
      <c r="G1126" s="2"/>
      <c r="H1126" s="2"/>
      <c r="I1126" s="2"/>
      <c r="J1126" s="2"/>
      <c r="K1126" s="2"/>
      <c r="L1126" s="2"/>
      <c r="M1126" s="2"/>
      <c r="N1126" s="2"/>
    </row>
    <row r="1127" spans="2:14" x14ac:dyDescent="0.15">
      <c r="B1127" s="2"/>
      <c r="C1127" s="2"/>
      <c r="D1127" s="2"/>
      <c r="E1127" s="2"/>
      <c r="F1127" s="2"/>
      <c r="G1127" s="2"/>
      <c r="H1127" s="2"/>
      <c r="I1127" s="2"/>
      <c r="J1127" s="2"/>
      <c r="K1127" s="2"/>
      <c r="L1127" s="2"/>
      <c r="M1127" s="2"/>
      <c r="N1127" s="2"/>
    </row>
    <row r="1128" spans="2:14" x14ac:dyDescent="0.15">
      <c r="B1128" s="2"/>
      <c r="C1128" s="2"/>
      <c r="D1128" s="2"/>
      <c r="E1128" s="2"/>
      <c r="F1128" s="2"/>
      <c r="G1128" s="2"/>
      <c r="H1128" s="2"/>
      <c r="I1128" s="2"/>
      <c r="J1128" s="2"/>
      <c r="K1128" s="2"/>
      <c r="L1128" s="2"/>
      <c r="M1128" s="2"/>
      <c r="N1128" s="2"/>
    </row>
    <row r="1129" spans="2:14" x14ac:dyDescent="0.15">
      <c r="B1129" s="2"/>
      <c r="C1129" s="2"/>
      <c r="D1129" s="2"/>
      <c r="E1129" s="2"/>
      <c r="F1129" s="2"/>
      <c r="G1129" s="2"/>
      <c r="H1129" s="2"/>
      <c r="I1129" s="2"/>
      <c r="J1129" s="2"/>
      <c r="K1129" s="2"/>
      <c r="L1129" s="2"/>
      <c r="M1129" s="2"/>
      <c r="N1129" s="2"/>
    </row>
    <row r="1130" spans="2:14" x14ac:dyDescent="0.15">
      <c r="B1130" s="2"/>
      <c r="C1130" s="2"/>
      <c r="D1130" s="2"/>
      <c r="E1130" s="2"/>
      <c r="F1130" s="2"/>
      <c r="G1130" s="2"/>
      <c r="H1130" s="2"/>
      <c r="I1130" s="2"/>
      <c r="J1130" s="2"/>
      <c r="K1130" s="2"/>
      <c r="L1130" s="2"/>
      <c r="M1130" s="2"/>
      <c r="N1130" s="2"/>
    </row>
    <row r="1131" spans="2:14" x14ac:dyDescent="0.15">
      <c r="B1131" s="2"/>
      <c r="C1131" s="2"/>
      <c r="D1131" s="2"/>
      <c r="E1131" s="2"/>
      <c r="F1131" s="2"/>
      <c r="G1131" s="2"/>
      <c r="H1131" s="2"/>
      <c r="I1131" s="2"/>
      <c r="J1131" s="2"/>
      <c r="K1131" s="2"/>
      <c r="L1131" s="2"/>
      <c r="M1131" s="2"/>
      <c r="N1131" s="2"/>
    </row>
    <row r="1132" spans="2:14" x14ac:dyDescent="0.15">
      <c r="B1132" s="2"/>
      <c r="C1132" s="2"/>
      <c r="D1132" s="2"/>
      <c r="E1132" s="2"/>
      <c r="F1132" s="2"/>
      <c r="G1132" s="2"/>
      <c r="H1132" s="2"/>
      <c r="I1132" s="2"/>
      <c r="J1132" s="2"/>
      <c r="K1132" s="2"/>
      <c r="L1132" s="2"/>
      <c r="M1132" s="2"/>
      <c r="N1132" s="2"/>
    </row>
    <row r="1133" spans="2:14" x14ac:dyDescent="0.15">
      <c r="B1133" s="2"/>
      <c r="C1133" s="2"/>
      <c r="D1133" s="2"/>
      <c r="E1133" s="2"/>
      <c r="F1133" s="2"/>
      <c r="G1133" s="2"/>
      <c r="H1133" s="2"/>
      <c r="I1133" s="2"/>
      <c r="J1133" s="2"/>
      <c r="K1133" s="2"/>
      <c r="L1133" s="2"/>
      <c r="M1133" s="2"/>
      <c r="N1133" s="2"/>
    </row>
    <row r="1134" spans="2:14" x14ac:dyDescent="0.15">
      <c r="B1134" s="2"/>
      <c r="C1134" s="2"/>
      <c r="D1134" s="2"/>
      <c r="E1134" s="2"/>
      <c r="F1134" s="2"/>
      <c r="G1134" s="2"/>
      <c r="H1134" s="2"/>
      <c r="I1134" s="2"/>
      <c r="J1134" s="2"/>
      <c r="K1134" s="2"/>
      <c r="L1134" s="2"/>
      <c r="M1134" s="2"/>
      <c r="N1134" s="2"/>
    </row>
    <row r="1135" spans="2:14" x14ac:dyDescent="0.15">
      <c r="B1135" s="2"/>
      <c r="C1135" s="2"/>
      <c r="D1135" s="2"/>
      <c r="E1135" s="2"/>
      <c r="F1135" s="2"/>
      <c r="G1135" s="2"/>
      <c r="H1135" s="2"/>
      <c r="I1135" s="2"/>
      <c r="J1135" s="2"/>
      <c r="K1135" s="2"/>
      <c r="L1135" s="2"/>
      <c r="M1135" s="2"/>
      <c r="N1135" s="2"/>
    </row>
    <row r="1136" spans="2:14" x14ac:dyDescent="0.15">
      <c r="B1136" s="2"/>
      <c r="C1136" s="2"/>
      <c r="D1136" s="2"/>
      <c r="E1136" s="2"/>
      <c r="F1136" s="2"/>
      <c r="G1136" s="2"/>
      <c r="H1136" s="2"/>
      <c r="I1136" s="2"/>
      <c r="J1136" s="2"/>
      <c r="K1136" s="2"/>
      <c r="L1136" s="2"/>
      <c r="M1136" s="2"/>
      <c r="N1136" s="2"/>
    </row>
    <row r="1137" spans="2:14" x14ac:dyDescent="0.15">
      <c r="B1137" s="2"/>
      <c r="C1137" s="2"/>
      <c r="D1137" s="2"/>
      <c r="E1137" s="2"/>
      <c r="F1137" s="2"/>
      <c r="G1137" s="2"/>
      <c r="H1137" s="2"/>
      <c r="I1137" s="2"/>
      <c r="J1137" s="2"/>
      <c r="K1137" s="2"/>
      <c r="L1137" s="2"/>
      <c r="M1137" s="2"/>
      <c r="N1137" s="2"/>
    </row>
    <row r="1138" spans="2:14" x14ac:dyDescent="0.15">
      <c r="B1138" s="2"/>
      <c r="C1138" s="2"/>
      <c r="D1138" s="2"/>
      <c r="E1138" s="2"/>
      <c r="F1138" s="2"/>
      <c r="G1138" s="2"/>
      <c r="H1138" s="2"/>
      <c r="I1138" s="2"/>
      <c r="J1138" s="2"/>
      <c r="K1138" s="2"/>
      <c r="L1138" s="2"/>
      <c r="M1138" s="2"/>
      <c r="N1138" s="2"/>
    </row>
    <row r="1139" spans="2:14" x14ac:dyDescent="0.15">
      <c r="B1139" s="2"/>
      <c r="C1139" s="2"/>
      <c r="D1139" s="2"/>
      <c r="E1139" s="2"/>
      <c r="F1139" s="2"/>
      <c r="G1139" s="2"/>
      <c r="H1139" s="2"/>
      <c r="I1139" s="2"/>
      <c r="J1139" s="2"/>
      <c r="K1139" s="2"/>
      <c r="L1139" s="2"/>
      <c r="M1139" s="2"/>
      <c r="N1139" s="2"/>
    </row>
    <row r="1140" spans="2:14" x14ac:dyDescent="0.15">
      <c r="B1140" s="2"/>
      <c r="C1140" s="2"/>
      <c r="D1140" s="2"/>
      <c r="E1140" s="2"/>
      <c r="F1140" s="2"/>
      <c r="G1140" s="2"/>
      <c r="H1140" s="2"/>
      <c r="I1140" s="2"/>
      <c r="J1140" s="2"/>
      <c r="K1140" s="2"/>
      <c r="L1140" s="2"/>
      <c r="M1140" s="2"/>
      <c r="N1140" s="2"/>
    </row>
    <row r="1141" spans="2:14" x14ac:dyDescent="0.15">
      <c r="B1141" s="2"/>
      <c r="C1141" s="2"/>
      <c r="D1141" s="2"/>
      <c r="E1141" s="2"/>
      <c r="F1141" s="2"/>
      <c r="G1141" s="2"/>
      <c r="H1141" s="2"/>
      <c r="I1141" s="2"/>
      <c r="J1141" s="2"/>
      <c r="K1141" s="2"/>
      <c r="L1141" s="2"/>
      <c r="M1141" s="2"/>
      <c r="N1141" s="2"/>
    </row>
    <row r="1142" spans="2:14" x14ac:dyDescent="0.15">
      <c r="B1142" s="2"/>
      <c r="C1142" s="2"/>
      <c r="D1142" s="2"/>
      <c r="E1142" s="2"/>
      <c r="F1142" s="2"/>
      <c r="G1142" s="2"/>
      <c r="H1142" s="2"/>
      <c r="I1142" s="2"/>
      <c r="J1142" s="2"/>
      <c r="K1142" s="2"/>
      <c r="L1142" s="2"/>
      <c r="M1142" s="2"/>
      <c r="N1142" s="2"/>
    </row>
    <row r="1143" spans="2:14" x14ac:dyDescent="0.15">
      <c r="B1143" s="2"/>
      <c r="C1143" s="2"/>
      <c r="D1143" s="2"/>
      <c r="E1143" s="2"/>
      <c r="F1143" s="2"/>
      <c r="G1143" s="2"/>
      <c r="H1143" s="2"/>
      <c r="I1143" s="2"/>
      <c r="J1143" s="2"/>
      <c r="K1143" s="2"/>
      <c r="L1143" s="2"/>
      <c r="M1143" s="2"/>
      <c r="N1143" s="2"/>
    </row>
    <row r="1144" spans="2:14" x14ac:dyDescent="0.15">
      <c r="B1144" s="2"/>
      <c r="C1144" s="2"/>
      <c r="D1144" s="2"/>
      <c r="E1144" s="2"/>
      <c r="F1144" s="2"/>
      <c r="G1144" s="2"/>
      <c r="H1144" s="2"/>
      <c r="I1144" s="2"/>
      <c r="J1144" s="2"/>
      <c r="K1144" s="2"/>
      <c r="L1144" s="2"/>
      <c r="M1144" s="2"/>
      <c r="N1144" s="2"/>
    </row>
    <row r="1145" spans="2:14" x14ac:dyDescent="0.15">
      <c r="B1145" s="2"/>
      <c r="C1145" s="2"/>
      <c r="D1145" s="2"/>
      <c r="E1145" s="2"/>
      <c r="F1145" s="2"/>
      <c r="G1145" s="2"/>
      <c r="H1145" s="2"/>
      <c r="I1145" s="2"/>
      <c r="J1145" s="2"/>
      <c r="K1145" s="2"/>
      <c r="L1145" s="2"/>
      <c r="M1145" s="2"/>
      <c r="N1145" s="2"/>
    </row>
    <row r="1146" spans="2:14" x14ac:dyDescent="0.15">
      <c r="B1146" s="2"/>
      <c r="C1146" s="2"/>
      <c r="D1146" s="2"/>
      <c r="E1146" s="2"/>
      <c r="F1146" s="2"/>
      <c r="G1146" s="2"/>
      <c r="H1146" s="2"/>
      <c r="I1146" s="2"/>
      <c r="J1146" s="2"/>
      <c r="K1146" s="2"/>
      <c r="L1146" s="2"/>
      <c r="M1146" s="2"/>
      <c r="N1146" s="2"/>
    </row>
    <row r="1147" spans="2:14" x14ac:dyDescent="0.15">
      <c r="B1147" s="2"/>
      <c r="C1147" s="2"/>
      <c r="D1147" s="2"/>
      <c r="E1147" s="2"/>
      <c r="F1147" s="2"/>
      <c r="G1147" s="2"/>
      <c r="H1147" s="2"/>
      <c r="I1147" s="2"/>
      <c r="J1147" s="2"/>
      <c r="K1147" s="2"/>
      <c r="L1147" s="2"/>
      <c r="M1147" s="2"/>
      <c r="N1147" s="2"/>
    </row>
    <row r="1148" spans="2:14" x14ac:dyDescent="0.15">
      <c r="B1148" s="2"/>
      <c r="C1148" s="2"/>
      <c r="D1148" s="2"/>
      <c r="E1148" s="2"/>
      <c r="F1148" s="2"/>
      <c r="G1148" s="2"/>
      <c r="H1148" s="2"/>
      <c r="I1148" s="2"/>
      <c r="J1148" s="2"/>
      <c r="K1148" s="2"/>
      <c r="L1148" s="2"/>
      <c r="M1148" s="2"/>
      <c r="N1148" s="2"/>
    </row>
    <row r="1149" spans="2:14" x14ac:dyDescent="0.15">
      <c r="B1149" s="2"/>
      <c r="C1149" s="2"/>
      <c r="D1149" s="2"/>
      <c r="E1149" s="2"/>
      <c r="F1149" s="2"/>
      <c r="G1149" s="2"/>
      <c r="H1149" s="2"/>
      <c r="I1149" s="2"/>
      <c r="J1149" s="2"/>
      <c r="K1149" s="2"/>
      <c r="L1149" s="2"/>
      <c r="M1149" s="2"/>
      <c r="N1149" s="2"/>
    </row>
    <row r="1150" spans="2:14" x14ac:dyDescent="0.15">
      <c r="B1150" s="2"/>
      <c r="C1150" s="2"/>
      <c r="D1150" s="2"/>
      <c r="E1150" s="2"/>
      <c r="F1150" s="2"/>
      <c r="G1150" s="2"/>
      <c r="H1150" s="2"/>
      <c r="I1150" s="2"/>
      <c r="J1150" s="2"/>
      <c r="K1150" s="2"/>
      <c r="L1150" s="2"/>
      <c r="M1150" s="2"/>
      <c r="N1150" s="2"/>
    </row>
    <row r="1151" spans="2:14" x14ac:dyDescent="0.15">
      <c r="B1151" s="2"/>
      <c r="C1151" s="2"/>
      <c r="D1151" s="2"/>
      <c r="E1151" s="2"/>
      <c r="F1151" s="2"/>
      <c r="G1151" s="2"/>
      <c r="H1151" s="2"/>
      <c r="I1151" s="2"/>
      <c r="J1151" s="2"/>
      <c r="K1151" s="2"/>
      <c r="L1151" s="2"/>
      <c r="M1151" s="2"/>
      <c r="N1151" s="2"/>
    </row>
    <row r="1152" spans="2:14" x14ac:dyDescent="0.15">
      <c r="B1152" s="2"/>
      <c r="C1152" s="2"/>
      <c r="D1152" s="2"/>
      <c r="E1152" s="2"/>
      <c r="F1152" s="2"/>
      <c r="G1152" s="2"/>
      <c r="H1152" s="2"/>
      <c r="I1152" s="2"/>
      <c r="J1152" s="2"/>
      <c r="K1152" s="2"/>
      <c r="L1152" s="2"/>
      <c r="M1152" s="2"/>
      <c r="N1152" s="2"/>
    </row>
    <row r="1153" spans="2:14" x14ac:dyDescent="0.15">
      <c r="B1153" s="2"/>
      <c r="C1153" s="2"/>
      <c r="D1153" s="2"/>
      <c r="E1153" s="2"/>
      <c r="F1153" s="2"/>
      <c r="G1153" s="2"/>
      <c r="H1153" s="2"/>
      <c r="I1153" s="2"/>
      <c r="J1153" s="2"/>
      <c r="K1153" s="2"/>
      <c r="L1153" s="2"/>
      <c r="M1153" s="2"/>
      <c r="N1153" s="2"/>
    </row>
    <row r="1154" spans="2:14" x14ac:dyDescent="0.15">
      <c r="B1154" s="2"/>
      <c r="C1154" s="2"/>
      <c r="D1154" s="2"/>
      <c r="E1154" s="2"/>
      <c r="F1154" s="2"/>
      <c r="G1154" s="2"/>
      <c r="H1154" s="2"/>
      <c r="I1154" s="2"/>
      <c r="J1154" s="2"/>
      <c r="K1154" s="2"/>
      <c r="L1154" s="2"/>
      <c r="M1154" s="2"/>
      <c r="N1154" s="2"/>
    </row>
    <row r="1155" spans="2:14" x14ac:dyDescent="0.15">
      <c r="B1155" s="2"/>
      <c r="C1155" s="2"/>
      <c r="D1155" s="2"/>
      <c r="E1155" s="2"/>
      <c r="F1155" s="2"/>
      <c r="G1155" s="2"/>
      <c r="H1155" s="2"/>
      <c r="I1155" s="2"/>
      <c r="J1155" s="2"/>
      <c r="K1155" s="2"/>
      <c r="L1155" s="2"/>
      <c r="M1155" s="2"/>
      <c r="N1155" s="2"/>
    </row>
    <row r="1156" spans="2:14" x14ac:dyDescent="0.15">
      <c r="B1156" s="2"/>
      <c r="C1156" s="2"/>
      <c r="D1156" s="2"/>
      <c r="E1156" s="2"/>
      <c r="F1156" s="2"/>
      <c r="G1156" s="2"/>
      <c r="H1156" s="2"/>
      <c r="I1156" s="2"/>
      <c r="J1156" s="2"/>
      <c r="K1156" s="2"/>
      <c r="L1156" s="2"/>
      <c r="M1156" s="2"/>
      <c r="N1156" s="2"/>
    </row>
    <row r="1157" spans="2:14" x14ac:dyDescent="0.15">
      <c r="B1157" s="2"/>
      <c r="C1157" s="2"/>
      <c r="D1157" s="2"/>
      <c r="E1157" s="2"/>
      <c r="F1157" s="2"/>
      <c r="G1157" s="2"/>
      <c r="H1157" s="2"/>
      <c r="I1157" s="2"/>
      <c r="J1157" s="2"/>
      <c r="K1157" s="2"/>
      <c r="L1157" s="2"/>
      <c r="M1157" s="2"/>
      <c r="N1157" s="2"/>
    </row>
    <row r="1158" spans="2:14" x14ac:dyDescent="0.15">
      <c r="B1158" s="2"/>
      <c r="C1158" s="2"/>
      <c r="D1158" s="2"/>
      <c r="E1158" s="2"/>
      <c r="F1158" s="2"/>
      <c r="G1158" s="2"/>
      <c r="H1158" s="2"/>
      <c r="I1158" s="2"/>
      <c r="J1158" s="2"/>
      <c r="K1158" s="2"/>
      <c r="L1158" s="2"/>
      <c r="M1158" s="2"/>
      <c r="N1158" s="2"/>
    </row>
    <row r="1159" spans="2:14" x14ac:dyDescent="0.15">
      <c r="B1159" s="2"/>
      <c r="C1159" s="2"/>
      <c r="D1159" s="2"/>
      <c r="E1159" s="2"/>
      <c r="F1159" s="2"/>
      <c r="G1159" s="2"/>
      <c r="H1159" s="2"/>
      <c r="I1159" s="2"/>
      <c r="J1159" s="2"/>
      <c r="K1159" s="2"/>
      <c r="L1159" s="2"/>
      <c r="M1159" s="2"/>
      <c r="N1159" s="2"/>
    </row>
    <row r="1160" spans="2:14" x14ac:dyDescent="0.15">
      <c r="B1160" s="2"/>
      <c r="C1160" s="2"/>
      <c r="D1160" s="2"/>
      <c r="E1160" s="2"/>
      <c r="F1160" s="2"/>
      <c r="G1160" s="2"/>
      <c r="H1160" s="2"/>
      <c r="I1160" s="2"/>
      <c r="J1160" s="2"/>
      <c r="K1160" s="2"/>
      <c r="L1160" s="2"/>
      <c r="M1160" s="2"/>
      <c r="N1160" s="2"/>
    </row>
    <row r="1161" spans="2:14" x14ac:dyDescent="0.15">
      <c r="B1161" s="2"/>
      <c r="C1161" s="2"/>
      <c r="D1161" s="2"/>
      <c r="E1161" s="2"/>
      <c r="F1161" s="2"/>
      <c r="G1161" s="2"/>
      <c r="H1161" s="2"/>
      <c r="I1161" s="2"/>
      <c r="J1161" s="2"/>
      <c r="K1161" s="2"/>
      <c r="L1161" s="2"/>
      <c r="M1161" s="2"/>
      <c r="N1161" s="2"/>
    </row>
    <row r="1162" spans="2:14" x14ac:dyDescent="0.15">
      <c r="B1162" s="2"/>
      <c r="C1162" s="2"/>
      <c r="D1162" s="2"/>
      <c r="E1162" s="2"/>
      <c r="F1162" s="2"/>
      <c r="G1162" s="2"/>
      <c r="H1162" s="2"/>
      <c r="I1162" s="2"/>
      <c r="J1162" s="2"/>
      <c r="K1162" s="2"/>
      <c r="L1162" s="2"/>
      <c r="M1162" s="2"/>
      <c r="N1162" s="2"/>
    </row>
    <row r="1163" spans="2:14" x14ac:dyDescent="0.15">
      <c r="B1163" s="2"/>
      <c r="C1163" s="2"/>
      <c r="D1163" s="2"/>
      <c r="E1163" s="2"/>
      <c r="F1163" s="2"/>
      <c r="G1163" s="2"/>
      <c r="H1163" s="2"/>
      <c r="I1163" s="2"/>
      <c r="J1163" s="2"/>
      <c r="K1163" s="2"/>
      <c r="L1163" s="2"/>
      <c r="M1163" s="2"/>
      <c r="N1163" s="2"/>
    </row>
    <row r="1164" spans="2:14" x14ac:dyDescent="0.15">
      <c r="B1164" s="2"/>
      <c r="C1164" s="2"/>
      <c r="D1164" s="2"/>
      <c r="E1164" s="2"/>
      <c r="F1164" s="2"/>
      <c r="G1164" s="2"/>
      <c r="H1164" s="2"/>
      <c r="I1164" s="2"/>
      <c r="J1164" s="2"/>
      <c r="K1164" s="2"/>
      <c r="L1164" s="2"/>
      <c r="M1164" s="2"/>
      <c r="N1164" s="2"/>
    </row>
    <row r="1165" spans="2:14" x14ac:dyDescent="0.15">
      <c r="B1165" s="2"/>
      <c r="C1165" s="2"/>
      <c r="D1165" s="2"/>
      <c r="E1165" s="2"/>
      <c r="F1165" s="2"/>
      <c r="G1165" s="2"/>
      <c r="H1165" s="2"/>
      <c r="I1165" s="2"/>
      <c r="J1165" s="2"/>
      <c r="K1165" s="2"/>
      <c r="L1165" s="2"/>
      <c r="M1165" s="2"/>
      <c r="N1165" s="2"/>
    </row>
    <row r="1166" spans="2:14" x14ac:dyDescent="0.15">
      <c r="B1166" s="2"/>
      <c r="C1166" s="2"/>
      <c r="D1166" s="2"/>
      <c r="E1166" s="2"/>
      <c r="F1166" s="2"/>
      <c r="G1166" s="2"/>
      <c r="H1166" s="2"/>
      <c r="I1166" s="2"/>
      <c r="J1166" s="2"/>
      <c r="K1166" s="2"/>
      <c r="L1166" s="2"/>
      <c r="M1166" s="2"/>
      <c r="N1166" s="2"/>
    </row>
    <row r="1167" spans="2:14" x14ac:dyDescent="0.15">
      <c r="B1167" s="2"/>
      <c r="C1167" s="2"/>
      <c r="D1167" s="2"/>
      <c r="E1167" s="2"/>
      <c r="F1167" s="2"/>
      <c r="G1167" s="2"/>
      <c r="H1167" s="2"/>
      <c r="I1167" s="2"/>
      <c r="J1167" s="2"/>
      <c r="K1167" s="2"/>
      <c r="L1167" s="2"/>
      <c r="M1167" s="2"/>
      <c r="N1167" s="2"/>
    </row>
    <row r="1168" spans="2:14" x14ac:dyDescent="0.15">
      <c r="B1168" s="2"/>
      <c r="C1168" s="2"/>
      <c r="D1168" s="2"/>
      <c r="E1168" s="2"/>
      <c r="F1168" s="2"/>
      <c r="G1168" s="2"/>
      <c r="H1168" s="2"/>
      <c r="I1168" s="2"/>
      <c r="J1168" s="2"/>
      <c r="K1168" s="2"/>
      <c r="L1168" s="2"/>
      <c r="M1168" s="2"/>
      <c r="N1168" s="2"/>
    </row>
    <row r="1169" spans="2:14" x14ac:dyDescent="0.15">
      <c r="B1169" s="2"/>
      <c r="C1169" s="2"/>
      <c r="D1169" s="2"/>
      <c r="E1169" s="2"/>
      <c r="F1169" s="2"/>
      <c r="G1169" s="2"/>
      <c r="H1169" s="2"/>
      <c r="I1169" s="2"/>
      <c r="J1169" s="2"/>
      <c r="K1169" s="2"/>
      <c r="L1169" s="2"/>
      <c r="M1169" s="2"/>
      <c r="N1169" s="2"/>
    </row>
    <row r="1170" spans="2:14" x14ac:dyDescent="0.15">
      <c r="B1170" s="2"/>
      <c r="C1170" s="2"/>
      <c r="D1170" s="2"/>
      <c r="E1170" s="2"/>
      <c r="F1170" s="2"/>
      <c r="G1170" s="2"/>
      <c r="H1170" s="2"/>
      <c r="I1170" s="2"/>
      <c r="J1170" s="2"/>
      <c r="K1170" s="2"/>
      <c r="L1170" s="2"/>
      <c r="M1170" s="2"/>
      <c r="N1170" s="2"/>
    </row>
    <row r="1171" spans="2:14" x14ac:dyDescent="0.15">
      <c r="B1171" s="2"/>
      <c r="C1171" s="2"/>
      <c r="D1171" s="2"/>
      <c r="E1171" s="2"/>
      <c r="F1171" s="2"/>
      <c r="G1171" s="2"/>
      <c r="H1171" s="2"/>
      <c r="I1171" s="2"/>
      <c r="J1171" s="2"/>
      <c r="K1171" s="2"/>
      <c r="L1171" s="2"/>
      <c r="M1171" s="2"/>
      <c r="N1171" s="2"/>
    </row>
    <row r="1172" spans="2:14" x14ac:dyDescent="0.15">
      <c r="B1172" s="2"/>
      <c r="C1172" s="2"/>
      <c r="D1172" s="2"/>
      <c r="E1172" s="2"/>
      <c r="F1172" s="2"/>
      <c r="G1172" s="2"/>
      <c r="H1172" s="2"/>
      <c r="I1172" s="2"/>
      <c r="J1172" s="2"/>
      <c r="K1172" s="2"/>
      <c r="L1172" s="2"/>
      <c r="M1172" s="2"/>
      <c r="N1172" s="2"/>
    </row>
    <row r="1173" spans="2:14" x14ac:dyDescent="0.15">
      <c r="B1173" s="2"/>
      <c r="C1173" s="2"/>
      <c r="D1173" s="2"/>
      <c r="E1173" s="2"/>
      <c r="F1173" s="2"/>
      <c r="G1173" s="2"/>
      <c r="H1173" s="2"/>
      <c r="I1173" s="2"/>
      <c r="J1173" s="2"/>
      <c r="K1173" s="2"/>
      <c r="L1173" s="2"/>
      <c r="M1173" s="2"/>
      <c r="N1173" s="2"/>
    </row>
    <row r="1174" spans="2:14" x14ac:dyDescent="0.15">
      <c r="B1174" s="2"/>
      <c r="C1174" s="2"/>
      <c r="D1174" s="2"/>
      <c r="E1174" s="2"/>
      <c r="F1174" s="2"/>
      <c r="G1174" s="2"/>
      <c r="H1174" s="2"/>
      <c r="I1174" s="2"/>
      <c r="J1174" s="2"/>
      <c r="K1174" s="2"/>
      <c r="L1174" s="2"/>
      <c r="M1174" s="2"/>
      <c r="N1174" s="2"/>
    </row>
    <row r="1175" spans="2:14" x14ac:dyDescent="0.15">
      <c r="B1175" s="2"/>
      <c r="C1175" s="2"/>
      <c r="D1175" s="2"/>
      <c r="E1175" s="2"/>
      <c r="F1175" s="2"/>
      <c r="G1175" s="2"/>
      <c r="H1175" s="2"/>
      <c r="I1175" s="2"/>
      <c r="J1175" s="2"/>
      <c r="K1175" s="2"/>
      <c r="L1175" s="2"/>
      <c r="M1175" s="2"/>
      <c r="N1175" s="2"/>
    </row>
    <row r="1176" spans="2:14" x14ac:dyDescent="0.15">
      <c r="B1176" s="2"/>
      <c r="C1176" s="2"/>
      <c r="D1176" s="2"/>
      <c r="E1176" s="2"/>
      <c r="F1176" s="2"/>
      <c r="G1176" s="2"/>
      <c r="H1176" s="2"/>
      <c r="I1176" s="2"/>
      <c r="J1176" s="2"/>
      <c r="K1176" s="2"/>
      <c r="L1176" s="2"/>
      <c r="M1176" s="2"/>
      <c r="N1176" s="2"/>
    </row>
    <row r="1177" spans="2:14" x14ac:dyDescent="0.15">
      <c r="B1177" s="2"/>
      <c r="C1177" s="2"/>
      <c r="D1177" s="2"/>
      <c r="E1177" s="2"/>
      <c r="F1177" s="2"/>
      <c r="G1177" s="2"/>
      <c r="H1177" s="2"/>
      <c r="I1177" s="2"/>
      <c r="J1177" s="2"/>
      <c r="K1177" s="2"/>
      <c r="L1177" s="2"/>
      <c r="M1177" s="2"/>
      <c r="N1177" s="2"/>
    </row>
    <row r="1178" spans="2:14" x14ac:dyDescent="0.15">
      <c r="B1178" s="2"/>
      <c r="C1178" s="2"/>
      <c r="D1178" s="2"/>
      <c r="E1178" s="2"/>
      <c r="F1178" s="2"/>
      <c r="G1178" s="2"/>
      <c r="H1178" s="2"/>
      <c r="I1178" s="2"/>
      <c r="J1178" s="2"/>
      <c r="K1178" s="2"/>
      <c r="L1178" s="2"/>
      <c r="M1178" s="2"/>
      <c r="N1178" s="2"/>
    </row>
    <row r="1179" spans="2:14" x14ac:dyDescent="0.15">
      <c r="B1179" s="2"/>
      <c r="C1179" s="2"/>
      <c r="D1179" s="2"/>
      <c r="E1179" s="2"/>
      <c r="F1179" s="2"/>
      <c r="G1179" s="2"/>
      <c r="H1179" s="2"/>
      <c r="I1179" s="2"/>
      <c r="J1179" s="2"/>
      <c r="K1179" s="2"/>
      <c r="L1179" s="2"/>
      <c r="M1179" s="2"/>
      <c r="N1179" s="2"/>
    </row>
    <row r="1180" spans="2:14" x14ac:dyDescent="0.15">
      <c r="B1180" s="2"/>
      <c r="C1180" s="2"/>
      <c r="D1180" s="2"/>
      <c r="E1180" s="2"/>
      <c r="F1180" s="2"/>
      <c r="G1180" s="2"/>
      <c r="H1180" s="2"/>
      <c r="I1180" s="2"/>
      <c r="J1180" s="2"/>
      <c r="K1180" s="2"/>
      <c r="L1180" s="2"/>
      <c r="M1180" s="2"/>
      <c r="N1180" s="2"/>
    </row>
    <row r="1181" spans="2:14" x14ac:dyDescent="0.15">
      <c r="B1181" s="2"/>
      <c r="C1181" s="2"/>
      <c r="D1181" s="2"/>
      <c r="E1181" s="2"/>
      <c r="F1181" s="2"/>
      <c r="G1181" s="2"/>
      <c r="H1181" s="2"/>
      <c r="I1181" s="2"/>
      <c r="J1181" s="2"/>
      <c r="K1181" s="2"/>
      <c r="L1181" s="2"/>
      <c r="M1181" s="2"/>
      <c r="N1181" s="2"/>
    </row>
    <row r="1182" spans="2:14" x14ac:dyDescent="0.15">
      <c r="B1182" s="2"/>
      <c r="C1182" s="2"/>
      <c r="D1182" s="2"/>
      <c r="E1182" s="2"/>
      <c r="F1182" s="2"/>
      <c r="G1182" s="2"/>
      <c r="H1182" s="2"/>
      <c r="I1182" s="2"/>
      <c r="J1182" s="2"/>
      <c r="K1182" s="2"/>
      <c r="L1182" s="2"/>
      <c r="M1182" s="2"/>
      <c r="N1182" s="2"/>
    </row>
    <row r="1183" spans="2:14" x14ac:dyDescent="0.15">
      <c r="B1183" s="2"/>
      <c r="C1183" s="2"/>
      <c r="D1183" s="2"/>
      <c r="E1183" s="2"/>
      <c r="F1183" s="2"/>
      <c r="G1183" s="2"/>
      <c r="H1183" s="2"/>
      <c r="I1183" s="2"/>
      <c r="J1183" s="2"/>
      <c r="K1183" s="2"/>
      <c r="L1183" s="2"/>
      <c r="M1183" s="2"/>
      <c r="N1183" s="2"/>
    </row>
    <row r="1184" spans="2:14" x14ac:dyDescent="0.15">
      <c r="B1184" s="2"/>
      <c r="C1184" s="2"/>
      <c r="D1184" s="2"/>
      <c r="E1184" s="2"/>
      <c r="F1184" s="2"/>
      <c r="G1184" s="2"/>
      <c r="H1184" s="2"/>
      <c r="I1184" s="2"/>
      <c r="J1184" s="2"/>
      <c r="K1184" s="2"/>
      <c r="L1184" s="2"/>
      <c r="M1184" s="2"/>
      <c r="N1184" s="2"/>
    </row>
    <row r="1185" spans="2:14" x14ac:dyDescent="0.15">
      <c r="B1185" s="2"/>
      <c r="C1185" s="2"/>
      <c r="D1185" s="2"/>
      <c r="E1185" s="2"/>
      <c r="F1185" s="2"/>
      <c r="G1185" s="2"/>
      <c r="H1185" s="2"/>
      <c r="I1185" s="2"/>
      <c r="J1185" s="2"/>
      <c r="K1185" s="2"/>
      <c r="L1185" s="2"/>
      <c r="M1185" s="2"/>
      <c r="N1185" s="2"/>
    </row>
    <row r="1186" spans="2:14" x14ac:dyDescent="0.15">
      <c r="B1186" s="2"/>
      <c r="C1186" s="2"/>
      <c r="D1186" s="2"/>
      <c r="E1186" s="2"/>
      <c r="F1186" s="2"/>
      <c r="G1186" s="2"/>
      <c r="H1186" s="2"/>
      <c r="I1186" s="2"/>
      <c r="J1186" s="2"/>
      <c r="K1186" s="2"/>
      <c r="L1186" s="2"/>
      <c r="M1186" s="2"/>
      <c r="N1186" s="2"/>
    </row>
    <row r="1187" spans="2:14" x14ac:dyDescent="0.15">
      <c r="B1187" s="2"/>
      <c r="C1187" s="2"/>
      <c r="D1187" s="2"/>
      <c r="E1187" s="2"/>
      <c r="F1187" s="2"/>
      <c r="G1187" s="2"/>
      <c r="H1187" s="2"/>
      <c r="I1187" s="2"/>
      <c r="J1187" s="2"/>
      <c r="K1187" s="2"/>
      <c r="L1187" s="2"/>
      <c r="M1187" s="2"/>
      <c r="N1187" s="2"/>
    </row>
    <row r="1188" spans="2:14" x14ac:dyDescent="0.15">
      <c r="B1188" s="2"/>
      <c r="C1188" s="2"/>
      <c r="D1188" s="2"/>
      <c r="E1188" s="2"/>
      <c r="F1188" s="2"/>
      <c r="G1188" s="2"/>
      <c r="H1188" s="2"/>
      <c r="I1188" s="2"/>
      <c r="J1188" s="2"/>
      <c r="K1188" s="2"/>
      <c r="L1188" s="2"/>
      <c r="M1188" s="2"/>
      <c r="N1188" s="2"/>
    </row>
    <row r="1189" spans="2:14" x14ac:dyDescent="0.15">
      <c r="B1189" s="2"/>
      <c r="C1189" s="2"/>
      <c r="D1189" s="2"/>
      <c r="E1189" s="2"/>
      <c r="F1189" s="2"/>
      <c r="G1189" s="2"/>
      <c r="H1189" s="2"/>
      <c r="I1189" s="2"/>
      <c r="J1189" s="2"/>
      <c r="K1189" s="2"/>
      <c r="L1189" s="2"/>
      <c r="M1189" s="2"/>
      <c r="N1189" s="2"/>
    </row>
    <row r="1190" spans="2:14" x14ac:dyDescent="0.15">
      <c r="B1190" s="2"/>
      <c r="C1190" s="2"/>
      <c r="D1190" s="2"/>
      <c r="E1190" s="2"/>
      <c r="F1190" s="2"/>
      <c r="G1190" s="2"/>
      <c r="H1190" s="2"/>
      <c r="I1190" s="2"/>
      <c r="J1190" s="2"/>
      <c r="K1190" s="2"/>
      <c r="L1190" s="2"/>
      <c r="M1190" s="2"/>
      <c r="N1190" s="2"/>
    </row>
    <row r="1191" spans="2:14" x14ac:dyDescent="0.15">
      <c r="B1191" s="2"/>
      <c r="C1191" s="2"/>
      <c r="D1191" s="2"/>
      <c r="E1191" s="2"/>
      <c r="F1191" s="2"/>
      <c r="G1191" s="2"/>
      <c r="H1191" s="2"/>
      <c r="I1191" s="2"/>
      <c r="J1191" s="2"/>
      <c r="K1191" s="2"/>
      <c r="L1191" s="2"/>
      <c r="M1191" s="2"/>
      <c r="N1191" s="2"/>
    </row>
    <row r="1192" spans="2:14" x14ac:dyDescent="0.15">
      <c r="B1192" s="2"/>
      <c r="C1192" s="2"/>
      <c r="D1192" s="2"/>
      <c r="E1192" s="2"/>
      <c r="F1192" s="2"/>
      <c r="G1192" s="2"/>
      <c r="H1192" s="2"/>
      <c r="I1192" s="2"/>
      <c r="J1192" s="2"/>
      <c r="K1192" s="2"/>
      <c r="L1192" s="2"/>
      <c r="M1192" s="2"/>
      <c r="N1192" s="2"/>
    </row>
    <row r="1193" spans="2:14" x14ac:dyDescent="0.15">
      <c r="B1193" s="2"/>
      <c r="C1193" s="2"/>
      <c r="D1193" s="2"/>
      <c r="E1193" s="2"/>
      <c r="F1193" s="2"/>
      <c r="G1193" s="2"/>
      <c r="H1193" s="2"/>
      <c r="I1193" s="2"/>
      <c r="J1193" s="2"/>
      <c r="K1193" s="2"/>
      <c r="L1193" s="2"/>
      <c r="M1193" s="2"/>
      <c r="N1193" s="2"/>
    </row>
    <row r="1194" spans="2:14" x14ac:dyDescent="0.15">
      <c r="B1194" s="2"/>
      <c r="C1194" s="2"/>
      <c r="D1194" s="2"/>
      <c r="E1194" s="2"/>
      <c r="F1194" s="2"/>
      <c r="G1194" s="2"/>
      <c r="H1194" s="2"/>
      <c r="I1194" s="2"/>
      <c r="J1194" s="2"/>
      <c r="K1194" s="2"/>
      <c r="L1194" s="2"/>
      <c r="M1194" s="2"/>
      <c r="N1194" s="2"/>
    </row>
    <row r="1195" spans="2:14" x14ac:dyDescent="0.15">
      <c r="B1195" s="2"/>
      <c r="C1195" s="2"/>
      <c r="D1195" s="2"/>
      <c r="E1195" s="2"/>
      <c r="F1195" s="2"/>
      <c r="G1195" s="2"/>
      <c r="H1195" s="2"/>
      <c r="I1195" s="2"/>
      <c r="J1195" s="2"/>
      <c r="K1195" s="2"/>
      <c r="L1195" s="2"/>
      <c r="M1195" s="2"/>
      <c r="N1195" s="2"/>
    </row>
    <row r="1196" spans="2:14" x14ac:dyDescent="0.15">
      <c r="B1196" s="2"/>
      <c r="C1196" s="2"/>
      <c r="D1196" s="2"/>
      <c r="E1196" s="2"/>
      <c r="F1196" s="2"/>
      <c r="G1196" s="2"/>
      <c r="H1196" s="2"/>
      <c r="I1196" s="2"/>
      <c r="J1196" s="2"/>
      <c r="K1196" s="2"/>
      <c r="L1196" s="2"/>
      <c r="M1196" s="2"/>
      <c r="N1196" s="2"/>
    </row>
    <row r="1197" spans="2:14" x14ac:dyDescent="0.15">
      <c r="B1197" s="2"/>
      <c r="C1197" s="2"/>
      <c r="D1197" s="2"/>
      <c r="E1197" s="2"/>
      <c r="F1197" s="2"/>
      <c r="G1197" s="2"/>
      <c r="H1197" s="2"/>
      <c r="I1197" s="2"/>
      <c r="J1197" s="2"/>
      <c r="K1197" s="2"/>
      <c r="L1197" s="2"/>
      <c r="M1197" s="2"/>
      <c r="N1197" s="2"/>
    </row>
    <row r="1198" spans="2:14" x14ac:dyDescent="0.15">
      <c r="B1198" s="2"/>
      <c r="C1198" s="2"/>
      <c r="D1198" s="2"/>
      <c r="E1198" s="2"/>
      <c r="F1198" s="2"/>
      <c r="G1198" s="2"/>
      <c r="H1198" s="2"/>
      <c r="I1198" s="2"/>
      <c r="J1198" s="2"/>
      <c r="K1198" s="2"/>
      <c r="L1198" s="2"/>
      <c r="M1198" s="2"/>
      <c r="N1198" s="2"/>
    </row>
    <row r="1199" spans="2:14" x14ac:dyDescent="0.15">
      <c r="B1199" s="2"/>
      <c r="C1199" s="2"/>
      <c r="D1199" s="2"/>
      <c r="E1199" s="2"/>
      <c r="F1199" s="2"/>
      <c r="G1199" s="2"/>
      <c r="H1199" s="2"/>
      <c r="I1199" s="2"/>
      <c r="J1199" s="2"/>
      <c r="K1199" s="2"/>
      <c r="L1199" s="2"/>
      <c r="M1199" s="2"/>
      <c r="N1199" s="2"/>
    </row>
    <row r="1200" spans="2:14" x14ac:dyDescent="0.15">
      <c r="B1200" s="2"/>
      <c r="C1200" s="2"/>
      <c r="D1200" s="2"/>
      <c r="E1200" s="2"/>
      <c r="F1200" s="2"/>
      <c r="G1200" s="2"/>
      <c r="H1200" s="2"/>
      <c r="I1200" s="2"/>
      <c r="J1200" s="2"/>
      <c r="K1200" s="2"/>
      <c r="L1200" s="2"/>
      <c r="M1200" s="2"/>
      <c r="N1200" s="2"/>
    </row>
    <row r="1201" spans="2:14" x14ac:dyDescent="0.15">
      <c r="B1201" s="2"/>
      <c r="C1201" s="2"/>
      <c r="D1201" s="2"/>
      <c r="E1201" s="2"/>
      <c r="F1201" s="2"/>
      <c r="G1201" s="2"/>
      <c r="H1201" s="2"/>
      <c r="I1201" s="2"/>
      <c r="J1201" s="2"/>
      <c r="K1201" s="2"/>
      <c r="L1201" s="2"/>
      <c r="M1201" s="2"/>
      <c r="N1201" s="2"/>
    </row>
    <row r="1202" spans="2:14" x14ac:dyDescent="0.15">
      <c r="B1202" s="2"/>
      <c r="C1202" s="2"/>
      <c r="D1202" s="2"/>
      <c r="E1202" s="2"/>
      <c r="F1202" s="2"/>
      <c r="G1202" s="2"/>
      <c r="H1202" s="2"/>
      <c r="I1202" s="2"/>
      <c r="J1202" s="2"/>
      <c r="K1202" s="2"/>
      <c r="L1202" s="2"/>
      <c r="M1202" s="2"/>
      <c r="N1202" s="2"/>
    </row>
    <row r="1203" spans="2:14" x14ac:dyDescent="0.15">
      <c r="B1203" s="2"/>
      <c r="C1203" s="2"/>
      <c r="D1203" s="2"/>
      <c r="E1203" s="2"/>
      <c r="F1203" s="2"/>
      <c r="G1203" s="2"/>
      <c r="H1203" s="2"/>
      <c r="I1203" s="2"/>
      <c r="J1203" s="2"/>
      <c r="K1203" s="2"/>
      <c r="L1203" s="2"/>
      <c r="M1203" s="2"/>
      <c r="N1203" s="2"/>
    </row>
    <row r="1204" spans="2:14" x14ac:dyDescent="0.15">
      <c r="B1204" s="2"/>
      <c r="C1204" s="2"/>
      <c r="D1204" s="2"/>
      <c r="E1204" s="2"/>
      <c r="F1204" s="2"/>
      <c r="G1204" s="2"/>
      <c r="H1204" s="2"/>
      <c r="I1204" s="2"/>
      <c r="J1204" s="2"/>
      <c r="K1204" s="2"/>
      <c r="L1204" s="2"/>
      <c r="M1204" s="2"/>
      <c r="N1204" s="2"/>
    </row>
    <row r="1205" spans="2:14" x14ac:dyDescent="0.15">
      <c r="B1205" s="2"/>
      <c r="C1205" s="2"/>
      <c r="D1205" s="2"/>
      <c r="E1205" s="2"/>
      <c r="F1205" s="2"/>
      <c r="G1205" s="2"/>
      <c r="H1205" s="2"/>
      <c r="I1205" s="2"/>
      <c r="J1205" s="2"/>
      <c r="K1205" s="2"/>
      <c r="L1205" s="2"/>
      <c r="M1205" s="2"/>
      <c r="N1205" s="2"/>
    </row>
    <row r="1206" spans="2:14" x14ac:dyDescent="0.15">
      <c r="B1206" s="2"/>
      <c r="C1206" s="2"/>
      <c r="D1206" s="2"/>
      <c r="E1206" s="2"/>
      <c r="F1206" s="2"/>
      <c r="G1206" s="2"/>
      <c r="H1206" s="2"/>
      <c r="I1206" s="2"/>
      <c r="J1206" s="2"/>
      <c r="K1206" s="2"/>
      <c r="L1206" s="2"/>
      <c r="M1206" s="2"/>
      <c r="N1206" s="2"/>
    </row>
    <row r="1207" spans="2:14" x14ac:dyDescent="0.15">
      <c r="B1207" s="2"/>
      <c r="C1207" s="2"/>
      <c r="D1207" s="2"/>
      <c r="E1207" s="2"/>
      <c r="F1207" s="2"/>
      <c r="G1207" s="2"/>
      <c r="H1207" s="2"/>
      <c r="I1207" s="2"/>
      <c r="J1207" s="2"/>
      <c r="K1207" s="2"/>
      <c r="L1207" s="2"/>
      <c r="M1207" s="2"/>
      <c r="N1207" s="2"/>
    </row>
    <row r="1208" spans="2:14" x14ac:dyDescent="0.15">
      <c r="B1208" s="2"/>
      <c r="C1208" s="2"/>
      <c r="D1208" s="2"/>
      <c r="E1208" s="2"/>
      <c r="F1208" s="2"/>
      <c r="G1208" s="2"/>
      <c r="H1208" s="2"/>
      <c r="I1208" s="2"/>
      <c r="J1208" s="2"/>
      <c r="K1208" s="2"/>
      <c r="L1208" s="2"/>
      <c r="M1208" s="2"/>
      <c r="N1208" s="2"/>
    </row>
    <row r="1209" spans="2:14" x14ac:dyDescent="0.15">
      <c r="B1209" s="2"/>
      <c r="C1209" s="2"/>
      <c r="D1209" s="2"/>
      <c r="E1209" s="2"/>
      <c r="F1209" s="2"/>
      <c r="G1209" s="2"/>
      <c r="H1209" s="2"/>
      <c r="I1209" s="2"/>
      <c r="J1209" s="2"/>
      <c r="K1209" s="2"/>
      <c r="L1209" s="2"/>
      <c r="M1209" s="2"/>
      <c r="N1209" s="2"/>
    </row>
    <row r="1210" spans="2:14" x14ac:dyDescent="0.15">
      <c r="B1210" s="2"/>
      <c r="C1210" s="2"/>
      <c r="D1210" s="2"/>
      <c r="E1210" s="2"/>
      <c r="F1210" s="2"/>
      <c r="G1210" s="2"/>
      <c r="H1210" s="2"/>
      <c r="I1210" s="2"/>
      <c r="J1210" s="2"/>
      <c r="K1210" s="2"/>
      <c r="L1210" s="2"/>
      <c r="M1210" s="2"/>
      <c r="N1210" s="2"/>
    </row>
    <row r="1211" spans="2:14" x14ac:dyDescent="0.15">
      <c r="B1211" s="2"/>
      <c r="C1211" s="2"/>
      <c r="D1211" s="2"/>
      <c r="E1211" s="2"/>
      <c r="F1211" s="2"/>
      <c r="G1211" s="2"/>
      <c r="H1211" s="2"/>
      <c r="I1211" s="2"/>
      <c r="J1211" s="2"/>
      <c r="K1211" s="2"/>
      <c r="L1211" s="2"/>
      <c r="M1211" s="2"/>
      <c r="N1211" s="2"/>
    </row>
    <row r="1212" spans="2:14" x14ac:dyDescent="0.15">
      <c r="B1212" s="2"/>
      <c r="C1212" s="2"/>
      <c r="D1212" s="2"/>
      <c r="E1212" s="2"/>
      <c r="F1212" s="2"/>
      <c r="G1212" s="2"/>
      <c r="H1212" s="2"/>
      <c r="I1212" s="2"/>
      <c r="J1212" s="2"/>
      <c r="K1212" s="2"/>
      <c r="L1212" s="2"/>
      <c r="M1212" s="2"/>
      <c r="N1212" s="2"/>
    </row>
    <row r="1213" spans="2:14" x14ac:dyDescent="0.15">
      <c r="B1213" s="2"/>
      <c r="C1213" s="2"/>
      <c r="D1213" s="2"/>
      <c r="E1213" s="2"/>
      <c r="F1213" s="2"/>
      <c r="G1213" s="2"/>
      <c r="H1213" s="2"/>
      <c r="I1213" s="2"/>
      <c r="J1213" s="2"/>
      <c r="K1213" s="2"/>
      <c r="L1213" s="2"/>
      <c r="M1213" s="2"/>
      <c r="N1213" s="2"/>
    </row>
    <row r="1214" spans="2:14" x14ac:dyDescent="0.15">
      <c r="B1214" s="2"/>
      <c r="C1214" s="2"/>
      <c r="D1214" s="2"/>
      <c r="E1214" s="2"/>
      <c r="F1214" s="2"/>
      <c r="G1214" s="2"/>
      <c r="H1214" s="2"/>
      <c r="I1214" s="2"/>
      <c r="J1214" s="2"/>
      <c r="K1214" s="2"/>
      <c r="L1214" s="2"/>
      <c r="M1214" s="2"/>
      <c r="N1214" s="2"/>
    </row>
    <row r="1215" spans="2:14" x14ac:dyDescent="0.15">
      <c r="B1215" s="2"/>
      <c r="C1215" s="2"/>
      <c r="D1215" s="2"/>
      <c r="E1215" s="2"/>
      <c r="F1215" s="2"/>
      <c r="G1215" s="2"/>
      <c r="H1215" s="2"/>
      <c r="I1215" s="2"/>
      <c r="J1215" s="2"/>
      <c r="K1215" s="2"/>
      <c r="L1215" s="2"/>
      <c r="M1215" s="2"/>
      <c r="N1215" s="2"/>
    </row>
    <row r="1216" spans="2:14" x14ac:dyDescent="0.15">
      <c r="B1216" s="2"/>
      <c r="C1216" s="2"/>
      <c r="D1216" s="2"/>
      <c r="E1216" s="2"/>
      <c r="F1216" s="2"/>
      <c r="G1216" s="2"/>
      <c r="H1216" s="2"/>
      <c r="I1216" s="2"/>
      <c r="J1216" s="2"/>
      <c r="K1216" s="2"/>
      <c r="L1216" s="2"/>
      <c r="M1216" s="2"/>
      <c r="N1216" s="2"/>
    </row>
    <row r="1217" spans="2:14" x14ac:dyDescent="0.15">
      <c r="B1217" s="2"/>
      <c r="C1217" s="2"/>
      <c r="D1217" s="2"/>
      <c r="E1217" s="2"/>
      <c r="F1217" s="2"/>
      <c r="G1217" s="2"/>
      <c r="H1217" s="2"/>
      <c r="I1217" s="2"/>
      <c r="J1217" s="2"/>
      <c r="K1217" s="2"/>
      <c r="L1217" s="2"/>
      <c r="M1217" s="2"/>
      <c r="N1217" s="2"/>
    </row>
    <row r="1218" spans="2:14" x14ac:dyDescent="0.15">
      <c r="B1218" s="2"/>
      <c r="C1218" s="2"/>
      <c r="D1218" s="2"/>
      <c r="E1218" s="2"/>
      <c r="F1218" s="2"/>
      <c r="G1218" s="2"/>
      <c r="H1218" s="2"/>
      <c r="I1218" s="2"/>
      <c r="J1218" s="2"/>
      <c r="K1218" s="2"/>
      <c r="L1218" s="2"/>
      <c r="M1218" s="2"/>
      <c r="N1218" s="2"/>
    </row>
    <row r="1219" spans="2:14" x14ac:dyDescent="0.15">
      <c r="B1219" s="2"/>
      <c r="C1219" s="2"/>
      <c r="D1219" s="2"/>
      <c r="E1219" s="2"/>
      <c r="F1219" s="2"/>
      <c r="G1219" s="2"/>
      <c r="H1219" s="2"/>
      <c r="I1219" s="2"/>
      <c r="J1219" s="2"/>
      <c r="K1219" s="2"/>
      <c r="L1219" s="2"/>
      <c r="M1219" s="2"/>
      <c r="N1219" s="2"/>
    </row>
    <row r="1220" spans="2:14" x14ac:dyDescent="0.15">
      <c r="B1220" s="2"/>
      <c r="C1220" s="2"/>
      <c r="D1220" s="2"/>
      <c r="E1220" s="2"/>
      <c r="F1220" s="2"/>
      <c r="G1220" s="2"/>
      <c r="H1220" s="2"/>
      <c r="I1220" s="2"/>
      <c r="J1220" s="2"/>
      <c r="K1220" s="2"/>
      <c r="L1220" s="2"/>
      <c r="M1220" s="2"/>
      <c r="N1220" s="2"/>
    </row>
    <row r="1221" spans="2:14" x14ac:dyDescent="0.15">
      <c r="B1221" s="2"/>
      <c r="C1221" s="2"/>
      <c r="D1221" s="2"/>
      <c r="E1221" s="2"/>
      <c r="F1221" s="2"/>
      <c r="G1221" s="2"/>
      <c r="H1221" s="2"/>
      <c r="I1221" s="2"/>
      <c r="J1221" s="2"/>
      <c r="K1221" s="2"/>
      <c r="L1221" s="2"/>
      <c r="M1221" s="2"/>
      <c r="N1221" s="2"/>
    </row>
    <row r="1222" spans="2:14" x14ac:dyDescent="0.15">
      <c r="B1222" s="2"/>
      <c r="C1222" s="2"/>
      <c r="D1222" s="2"/>
      <c r="E1222" s="2"/>
      <c r="F1222" s="2"/>
      <c r="G1222" s="2"/>
      <c r="H1222" s="2"/>
      <c r="I1222" s="2"/>
      <c r="J1222" s="2"/>
      <c r="K1222" s="2"/>
      <c r="L1222" s="2"/>
      <c r="M1222" s="2"/>
      <c r="N1222" s="2"/>
    </row>
    <row r="1223" spans="2:14" x14ac:dyDescent="0.15">
      <c r="B1223" s="2"/>
      <c r="C1223" s="2"/>
      <c r="D1223" s="2"/>
      <c r="E1223" s="2"/>
      <c r="F1223" s="2"/>
      <c r="G1223" s="2"/>
      <c r="H1223" s="2"/>
      <c r="I1223" s="2"/>
      <c r="J1223" s="2"/>
      <c r="K1223" s="2"/>
      <c r="L1223" s="2"/>
      <c r="M1223" s="2"/>
      <c r="N1223" s="2"/>
    </row>
    <row r="1224" spans="2:14" x14ac:dyDescent="0.15">
      <c r="B1224" s="2"/>
      <c r="C1224" s="2"/>
      <c r="D1224" s="2"/>
      <c r="E1224" s="2"/>
      <c r="F1224" s="2"/>
      <c r="G1224" s="2"/>
      <c r="H1224" s="2"/>
      <c r="I1224" s="2"/>
      <c r="J1224" s="2"/>
      <c r="K1224" s="2"/>
      <c r="L1224" s="2"/>
      <c r="M1224" s="2"/>
      <c r="N1224" s="2"/>
    </row>
    <row r="1225" spans="2:14" x14ac:dyDescent="0.15">
      <c r="B1225" s="2"/>
      <c r="C1225" s="2"/>
      <c r="D1225" s="2"/>
      <c r="E1225" s="2"/>
      <c r="F1225" s="2"/>
      <c r="G1225" s="2"/>
      <c r="H1225" s="2"/>
      <c r="I1225" s="2"/>
      <c r="J1225" s="2"/>
      <c r="K1225" s="2"/>
      <c r="L1225" s="2"/>
      <c r="M1225" s="2"/>
      <c r="N1225" s="2"/>
    </row>
    <row r="1226" spans="2:14" x14ac:dyDescent="0.15">
      <c r="B1226" s="2"/>
      <c r="C1226" s="2"/>
      <c r="D1226" s="2"/>
      <c r="E1226" s="2"/>
      <c r="F1226" s="2"/>
      <c r="G1226" s="2"/>
      <c r="H1226" s="2"/>
      <c r="I1226" s="2"/>
      <c r="J1226" s="2"/>
      <c r="K1226" s="2"/>
      <c r="L1226" s="2"/>
      <c r="M1226" s="2"/>
      <c r="N1226" s="2"/>
    </row>
    <row r="1227" spans="2:14" x14ac:dyDescent="0.15">
      <c r="B1227" s="2"/>
      <c r="C1227" s="2"/>
      <c r="D1227" s="2"/>
      <c r="E1227" s="2"/>
      <c r="F1227" s="2"/>
      <c r="G1227" s="2"/>
      <c r="H1227" s="2"/>
      <c r="I1227" s="2"/>
      <c r="J1227" s="2"/>
      <c r="K1227" s="2"/>
      <c r="L1227" s="2"/>
      <c r="M1227" s="2"/>
      <c r="N1227" s="2"/>
    </row>
    <row r="1228" spans="2:14" x14ac:dyDescent="0.15">
      <c r="B1228" s="2"/>
      <c r="C1228" s="2"/>
      <c r="D1228" s="2"/>
      <c r="E1228" s="2"/>
      <c r="F1228" s="2"/>
      <c r="G1228" s="2"/>
      <c r="H1228" s="2"/>
      <c r="I1228" s="2"/>
      <c r="J1228" s="2"/>
      <c r="K1228" s="2"/>
      <c r="L1228" s="2"/>
      <c r="M1228" s="2"/>
      <c r="N1228" s="2"/>
    </row>
    <row r="1229" spans="2:14" x14ac:dyDescent="0.15">
      <c r="B1229" s="2"/>
      <c r="C1229" s="2"/>
      <c r="D1229" s="2"/>
      <c r="E1229" s="2"/>
      <c r="F1229" s="2"/>
      <c r="G1229" s="2"/>
      <c r="H1229" s="2"/>
      <c r="I1229" s="2"/>
      <c r="J1229" s="2"/>
      <c r="K1229" s="2"/>
      <c r="L1229" s="2"/>
      <c r="M1229" s="2"/>
      <c r="N1229" s="2"/>
    </row>
    <row r="1230" spans="2:14" x14ac:dyDescent="0.15">
      <c r="B1230" s="2"/>
      <c r="C1230" s="2"/>
      <c r="D1230" s="2"/>
      <c r="E1230" s="2"/>
      <c r="F1230" s="2"/>
      <c r="G1230" s="2"/>
      <c r="H1230" s="2"/>
      <c r="I1230" s="2"/>
      <c r="J1230" s="2"/>
      <c r="K1230" s="2"/>
      <c r="L1230" s="2"/>
      <c r="M1230" s="2"/>
      <c r="N1230" s="2"/>
    </row>
    <row r="1231" spans="2:14" x14ac:dyDescent="0.15">
      <c r="B1231" s="2"/>
      <c r="C1231" s="2"/>
      <c r="D1231" s="2"/>
      <c r="E1231" s="2"/>
      <c r="F1231" s="2"/>
      <c r="G1231" s="2"/>
      <c r="H1231" s="2"/>
      <c r="I1231" s="2"/>
      <c r="J1231" s="2"/>
      <c r="K1231" s="2"/>
      <c r="L1231" s="2"/>
      <c r="M1231" s="2"/>
      <c r="N1231" s="2"/>
    </row>
    <row r="1232" spans="2:14" x14ac:dyDescent="0.15">
      <c r="B1232" s="2"/>
      <c r="C1232" s="2"/>
      <c r="D1232" s="2"/>
      <c r="E1232" s="2"/>
      <c r="F1232" s="2"/>
      <c r="G1232" s="2"/>
      <c r="H1232" s="2"/>
      <c r="I1232" s="2"/>
      <c r="J1232" s="2"/>
      <c r="K1232" s="2"/>
      <c r="L1232" s="2"/>
      <c r="M1232" s="2"/>
      <c r="N1232" s="2"/>
    </row>
    <row r="1233" spans="2:14" x14ac:dyDescent="0.15">
      <c r="B1233" s="2"/>
      <c r="C1233" s="2"/>
      <c r="D1233" s="2"/>
      <c r="E1233" s="2"/>
      <c r="F1233" s="2"/>
      <c r="G1233" s="2"/>
      <c r="H1233" s="2"/>
      <c r="I1233" s="2"/>
      <c r="J1233" s="2"/>
      <c r="K1233" s="2"/>
      <c r="L1233" s="2"/>
      <c r="M1233" s="2"/>
      <c r="N1233" s="2"/>
    </row>
    <row r="1234" spans="2:14" x14ac:dyDescent="0.15">
      <c r="B1234" s="2"/>
      <c r="C1234" s="2"/>
      <c r="D1234" s="2"/>
      <c r="E1234" s="2"/>
      <c r="F1234" s="2"/>
      <c r="G1234" s="2"/>
      <c r="H1234" s="2"/>
      <c r="I1234" s="2"/>
      <c r="J1234" s="2"/>
      <c r="K1234" s="2"/>
      <c r="L1234" s="2"/>
      <c r="M1234" s="2"/>
      <c r="N1234" s="2"/>
    </row>
    <row r="1235" spans="2:14" x14ac:dyDescent="0.15">
      <c r="B1235" s="2"/>
      <c r="C1235" s="2"/>
      <c r="D1235" s="2"/>
      <c r="E1235" s="2"/>
      <c r="F1235" s="2"/>
      <c r="G1235" s="2"/>
      <c r="H1235" s="2"/>
      <c r="I1235" s="2"/>
      <c r="J1235" s="2"/>
      <c r="K1235" s="2"/>
      <c r="L1235" s="2"/>
      <c r="M1235" s="2"/>
      <c r="N1235" s="2"/>
    </row>
    <row r="1236" spans="2:14" x14ac:dyDescent="0.15">
      <c r="B1236" s="2"/>
      <c r="C1236" s="2"/>
      <c r="D1236" s="2"/>
      <c r="E1236" s="2"/>
      <c r="F1236" s="2"/>
      <c r="G1236" s="2"/>
      <c r="H1236" s="2"/>
      <c r="I1236" s="2"/>
      <c r="J1236" s="2"/>
      <c r="K1236" s="2"/>
      <c r="L1236" s="2"/>
      <c r="M1236" s="2"/>
      <c r="N1236" s="2"/>
    </row>
    <row r="1237" spans="2:14" x14ac:dyDescent="0.15">
      <c r="B1237" s="2"/>
      <c r="C1237" s="2"/>
      <c r="D1237" s="2"/>
      <c r="E1237" s="2"/>
      <c r="F1237" s="2"/>
      <c r="G1237" s="2"/>
      <c r="H1237" s="2"/>
      <c r="I1237" s="2"/>
      <c r="J1237" s="2"/>
      <c r="K1237" s="2"/>
      <c r="L1237" s="2"/>
      <c r="M1237" s="2"/>
      <c r="N1237" s="2"/>
    </row>
    <row r="1238" spans="2:14" x14ac:dyDescent="0.15">
      <c r="B1238" s="2"/>
      <c r="C1238" s="2"/>
      <c r="D1238" s="2"/>
      <c r="E1238" s="2"/>
      <c r="F1238" s="2"/>
      <c r="G1238" s="2"/>
      <c r="H1238" s="2"/>
      <c r="I1238" s="2"/>
      <c r="J1238" s="2"/>
      <c r="K1238" s="2"/>
      <c r="L1238" s="2"/>
      <c r="M1238" s="2"/>
      <c r="N1238" s="2"/>
    </row>
    <row r="1239" spans="2:14" x14ac:dyDescent="0.15">
      <c r="B1239" s="2"/>
      <c r="C1239" s="2"/>
      <c r="D1239" s="2"/>
      <c r="E1239" s="2"/>
      <c r="F1239" s="2"/>
      <c r="G1239" s="2"/>
      <c r="H1239" s="2"/>
      <c r="I1239" s="2"/>
      <c r="J1239" s="2"/>
      <c r="K1239" s="2"/>
      <c r="L1239" s="2"/>
      <c r="M1239" s="2"/>
      <c r="N1239" s="2"/>
    </row>
    <row r="1240" spans="2:14" x14ac:dyDescent="0.15">
      <c r="B1240" s="2"/>
      <c r="C1240" s="2"/>
      <c r="D1240" s="2"/>
      <c r="E1240" s="2"/>
      <c r="F1240" s="2"/>
      <c r="G1240" s="2"/>
      <c r="H1240" s="2"/>
      <c r="I1240" s="2"/>
      <c r="J1240" s="2"/>
      <c r="K1240" s="2"/>
      <c r="L1240" s="2"/>
      <c r="M1240" s="2"/>
      <c r="N1240" s="2"/>
    </row>
    <row r="1241" spans="2:14" x14ac:dyDescent="0.15">
      <c r="B1241" s="2"/>
      <c r="C1241" s="2"/>
      <c r="D1241" s="2"/>
      <c r="E1241" s="2"/>
      <c r="F1241" s="2"/>
      <c r="G1241" s="2"/>
      <c r="H1241" s="2"/>
      <c r="I1241" s="2"/>
      <c r="J1241" s="2"/>
      <c r="K1241" s="2"/>
      <c r="L1241" s="2"/>
      <c r="M1241" s="2"/>
      <c r="N1241" s="2"/>
    </row>
    <row r="1242" spans="2:14" x14ac:dyDescent="0.15">
      <c r="B1242" s="2"/>
      <c r="C1242" s="2"/>
      <c r="D1242" s="2"/>
      <c r="E1242" s="2"/>
      <c r="F1242" s="2"/>
      <c r="G1242" s="2"/>
      <c r="H1242" s="2"/>
      <c r="I1242" s="2"/>
      <c r="J1242" s="2"/>
      <c r="K1242" s="2"/>
      <c r="L1242" s="2"/>
      <c r="M1242" s="2"/>
      <c r="N1242" s="2"/>
    </row>
    <row r="1243" spans="2:14" x14ac:dyDescent="0.15">
      <c r="B1243" s="2"/>
      <c r="C1243" s="2"/>
      <c r="D1243" s="2"/>
      <c r="E1243" s="2"/>
      <c r="F1243" s="2"/>
      <c r="G1243" s="2"/>
      <c r="H1243" s="2"/>
      <c r="I1243" s="2"/>
      <c r="J1243" s="2"/>
      <c r="K1243" s="2"/>
      <c r="L1243" s="2"/>
      <c r="M1243" s="2"/>
      <c r="N1243" s="2"/>
    </row>
    <row r="1244" spans="2:14" x14ac:dyDescent="0.15">
      <c r="B1244" s="2"/>
      <c r="C1244" s="2"/>
      <c r="D1244" s="2"/>
      <c r="E1244" s="2"/>
      <c r="F1244" s="2"/>
      <c r="G1244" s="2"/>
      <c r="H1244" s="2"/>
      <c r="I1244" s="2"/>
      <c r="J1244" s="2"/>
      <c r="K1244" s="2"/>
      <c r="L1244" s="2"/>
      <c r="M1244" s="2"/>
      <c r="N1244" s="2"/>
    </row>
    <row r="1245" spans="2:14" x14ac:dyDescent="0.15">
      <c r="B1245" s="2"/>
      <c r="C1245" s="2"/>
      <c r="D1245" s="2"/>
      <c r="E1245" s="2"/>
      <c r="F1245" s="2"/>
      <c r="G1245" s="2"/>
      <c r="H1245" s="2"/>
      <c r="I1245" s="2"/>
      <c r="J1245" s="2"/>
      <c r="K1245" s="2"/>
      <c r="L1245" s="2"/>
      <c r="M1245" s="2"/>
      <c r="N1245" s="2"/>
    </row>
    <row r="1246" spans="2:14" x14ac:dyDescent="0.15">
      <c r="B1246" s="2"/>
      <c r="C1246" s="2"/>
      <c r="D1246" s="2"/>
      <c r="E1246" s="2"/>
      <c r="F1246" s="2"/>
      <c r="G1246" s="2"/>
      <c r="H1246" s="2"/>
      <c r="I1246" s="2"/>
      <c r="J1246" s="2"/>
      <c r="K1246" s="2"/>
      <c r="L1246" s="2"/>
      <c r="M1246" s="2"/>
      <c r="N1246" s="2"/>
    </row>
    <row r="1247" spans="2:14" x14ac:dyDescent="0.15">
      <c r="B1247" s="2"/>
      <c r="C1247" s="2"/>
      <c r="D1247" s="2"/>
      <c r="E1247" s="2"/>
      <c r="F1247" s="2"/>
      <c r="G1247" s="2"/>
      <c r="H1247" s="2"/>
      <c r="I1247" s="2"/>
      <c r="J1247" s="2"/>
      <c r="K1247" s="2"/>
      <c r="L1247" s="2"/>
      <c r="M1247" s="2"/>
      <c r="N1247" s="2"/>
    </row>
    <row r="1248" spans="2:14" x14ac:dyDescent="0.15">
      <c r="B1248" s="2"/>
      <c r="C1248" s="2"/>
      <c r="D1248" s="2"/>
      <c r="E1248" s="2"/>
      <c r="F1248" s="2"/>
      <c r="G1248" s="2"/>
      <c r="H1248" s="2"/>
      <c r="I1248" s="2"/>
      <c r="J1248" s="2"/>
      <c r="K1248" s="2"/>
      <c r="L1248" s="2"/>
      <c r="M1248" s="2"/>
      <c r="N1248" s="2"/>
    </row>
    <row r="1249" spans="2:14" x14ac:dyDescent="0.15">
      <c r="B1249" s="2"/>
      <c r="C1249" s="2"/>
      <c r="D1249" s="2"/>
      <c r="E1249" s="2"/>
      <c r="F1249" s="2"/>
      <c r="G1249" s="2"/>
      <c r="H1249" s="2"/>
      <c r="I1249" s="2"/>
      <c r="J1249" s="2"/>
      <c r="K1249" s="2"/>
      <c r="L1249" s="2"/>
      <c r="M1249" s="2"/>
      <c r="N1249" s="2"/>
    </row>
    <row r="1250" spans="2:14" x14ac:dyDescent="0.15">
      <c r="B1250" s="2"/>
      <c r="C1250" s="2"/>
      <c r="D1250" s="2"/>
      <c r="E1250" s="2"/>
      <c r="F1250" s="2"/>
      <c r="G1250" s="2"/>
      <c r="H1250" s="2"/>
      <c r="I1250" s="2"/>
      <c r="J1250" s="2"/>
      <c r="K1250" s="2"/>
      <c r="L1250" s="2"/>
      <c r="M1250" s="2"/>
      <c r="N1250" s="2"/>
    </row>
    <row r="1251" spans="2:14" x14ac:dyDescent="0.15">
      <c r="B1251" s="2"/>
      <c r="C1251" s="2"/>
      <c r="D1251" s="2"/>
      <c r="E1251" s="2"/>
      <c r="F1251" s="2"/>
      <c r="G1251" s="2"/>
      <c r="H1251" s="2"/>
      <c r="I1251" s="2"/>
      <c r="J1251" s="2"/>
      <c r="K1251" s="2"/>
      <c r="L1251" s="2"/>
      <c r="M1251" s="2"/>
      <c r="N1251" s="2"/>
    </row>
    <row r="1252" spans="2:14" x14ac:dyDescent="0.15">
      <c r="B1252" s="2"/>
      <c r="C1252" s="2"/>
      <c r="D1252" s="2"/>
      <c r="E1252" s="2"/>
      <c r="F1252" s="2"/>
      <c r="G1252" s="2"/>
      <c r="H1252" s="2"/>
      <c r="I1252" s="2"/>
      <c r="J1252" s="2"/>
      <c r="K1252" s="2"/>
      <c r="L1252" s="2"/>
      <c r="M1252" s="2"/>
      <c r="N1252" s="2"/>
    </row>
    <row r="1253" spans="2:14" x14ac:dyDescent="0.15">
      <c r="B1253" s="2"/>
      <c r="C1253" s="2"/>
      <c r="D1253" s="2"/>
      <c r="E1253" s="2"/>
      <c r="F1253" s="2"/>
      <c r="G1253" s="2"/>
      <c r="H1253" s="2"/>
      <c r="I1253" s="2"/>
      <c r="J1253" s="2"/>
      <c r="K1253" s="2"/>
      <c r="L1253" s="2"/>
      <c r="M1253" s="2"/>
      <c r="N1253" s="2"/>
    </row>
    <row r="1254" spans="2:14" x14ac:dyDescent="0.15">
      <c r="B1254" s="2"/>
      <c r="C1254" s="2"/>
      <c r="D1254" s="2"/>
      <c r="E1254" s="2"/>
      <c r="F1254" s="2"/>
      <c r="G1254" s="2"/>
      <c r="H1254" s="2"/>
      <c r="I1254" s="2"/>
      <c r="J1254" s="2"/>
      <c r="K1254" s="2"/>
      <c r="L1254" s="2"/>
      <c r="M1254" s="2"/>
      <c r="N1254" s="2"/>
    </row>
    <row r="1255" spans="2:14" x14ac:dyDescent="0.15">
      <c r="B1255" s="2"/>
      <c r="C1255" s="2"/>
      <c r="D1255" s="2"/>
      <c r="E1255" s="2"/>
      <c r="F1255" s="2"/>
      <c r="G1255" s="2"/>
      <c r="H1255" s="2"/>
      <c r="I1255" s="2"/>
      <c r="J1255" s="2"/>
      <c r="K1255" s="2"/>
      <c r="L1255" s="2"/>
      <c r="M1255" s="2"/>
      <c r="N1255" s="2"/>
    </row>
    <row r="1256" spans="2:14" x14ac:dyDescent="0.15">
      <c r="B1256" s="2"/>
      <c r="C1256" s="2"/>
      <c r="D1256" s="2"/>
      <c r="E1256" s="2"/>
      <c r="F1256" s="2"/>
      <c r="G1256" s="2"/>
      <c r="H1256" s="2"/>
      <c r="I1256" s="2"/>
      <c r="J1256" s="2"/>
      <c r="K1256" s="2"/>
      <c r="L1256" s="2"/>
      <c r="M1256" s="2"/>
      <c r="N1256" s="2"/>
    </row>
    <row r="1257" spans="2:14" x14ac:dyDescent="0.15">
      <c r="B1257" s="2"/>
      <c r="C1257" s="2"/>
      <c r="D1257" s="2"/>
      <c r="E1257" s="2"/>
      <c r="F1257" s="2"/>
      <c r="G1257" s="2"/>
      <c r="H1257" s="2"/>
      <c r="I1257" s="2"/>
      <c r="J1257" s="2"/>
      <c r="K1257" s="2"/>
      <c r="L1257" s="2"/>
      <c r="M1257" s="2"/>
      <c r="N1257" s="2"/>
    </row>
    <row r="1258" spans="2:14" x14ac:dyDescent="0.15">
      <c r="B1258" s="2"/>
      <c r="C1258" s="2"/>
      <c r="D1258" s="2"/>
      <c r="E1258" s="2"/>
      <c r="F1258" s="2"/>
      <c r="G1258" s="2"/>
      <c r="H1258" s="2"/>
      <c r="I1258" s="2"/>
      <c r="J1258" s="2"/>
      <c r="K1258" s="2"/>
      <c r="L1258" s="2"/>
      <c r="M1258" s="2"/>
      <c r="N1258" s="2"/>
    </row>
    <row r="1259" spans="2:14" x14ac:dyDescent="0.15">
      <c r="B1259" s="2"/>
      <c r="C1259" s="2"/>
      <c r="D1259" s="2"/>
      <c r="E1259" s="2"/>
      <c r="F1259" s="2"/>
      <c r="G1259" s="2"/>
      <c r="H1259" s="2"/>
      <c r="I1259" s="2"/>
      <c r="J1259" s="2"/>
      <c r="K1259" s="2"/>
      <c r="L1259" s="2"/>
      <c r="M1259" s="2"/>
      <c r="N1259" s="2"/>
    </row>
    <row r="1260" spans="2:14" x14ac:dyDescent="0.15">
      <c r="B1260" s="2"/>
      <c r="C1260" s="2"/>
      <c r="D1260" s="2"/>
      <c r="E1260" s="2"/>
      <c r="F1260" s="2"/>
      <c r="G1260" s="2"/>
      <c r="H1260" s="2"/>
      <c r="I1260" s="2"/>
      <c r="J1260" s="2"/>
      <c r="K1260" s="2"/>
      <c r="L1260" s="2"/>
      <c r="M1260" s="2"/>
      <c r="N1260" s="2"/>
    </row>
    <row r="1261" spans="2:14" x14ac:dyDescent="0.15">
      <c r="B1261" s="2"/>
      <c r="C1261" s="2"/>
      <c r="D1261" s="2"/>
      <c r="E1261" s="2"/>
      <c r="F1261" s="2"/>
      <c r="G1261" s="2"/>
      <c r="H1261" s="2"/>
      <c r="I1261" s="2"/>
      <c r="J1261" s="2"/>
      <c r="K1261" s="2"/>
      <c r="L1261" s="2"/>
      <c r="M1261" s="2"/>
      <c r="N1261" s="2"/>
    </row>
    <row r="1262" spans="2:14" x14ac:dyDescent="0.15">
      <c r="B1262" s="2"/>
      <c r="C1262" s="2"/>
      <c r="D1262" s="2"/>
      <c r="E1262" s="2"/>
      <c r="F1262" s="2"/>
      <c r="G1262" s="2"/>
      <c r="H1262" s="2"/>
      <c r="I1262" s="2"/>
      <c r="J1262" s="2"/>
      <c r="K1262" s="2"/>
      <c r="L1262" s="2"/>
      <c r="M1262" s="2"/>
      <c r="N1262" s="2"/>
    </row>
    <row r="1263" spans="2:14" x14ac:dyDescent="0.15">
      <c r="B1263" s="2"/>
      <c r="C1263" s="2"/>
      <c r="D1263" s="2"/>
      <c r="E1263" s="2"/>
      <c r="F1263" s="2"/>
      <c r="G1263" s="2"/>
      <c r="H1263" s="2"/>
      <c r="I1263" s="2"/>
      <c r="J1263" s="2"/>
      <c r="K1263" s="2"/>
      <c r="L1263" s="2"/>
      <c r="M1263" s="2"/>
      <c r="N1263" s="2"/>
    </row>
    <row r="1264" spans="2:14" x14ac:dyDescent="0.15">
      <c r="B1264" s="2"/>
      <c r="C1264" s="2"/>
      <c r="D1264" s="2"/>
      <c r="E1264" s="2"/>
      <c r="F1264" s="2"/>
      <c r="G1264" s="2"/>
      <c r="H1264" s="2"/>
      <c r="I1264" s="2"/>
      <c r="J1264" s="2"/>
      <c r="K1264" s="2"/>
      <c r="L1264" s="2"/>
      <c r="M1264" s="2"/>
      <c r="N1264" s="2"/>
    </row>
    <row r="1265" spans="2:14" x14ac:dyDescent="0.15">
      <c r="B1265" s="2"/>
      <c r="C1265" s="2"/>
      <c r="D1265" s="2"/>
      <c r="E1265" s="2"/>
      <c r="F1265" s="2"/>
      <c r="G1265" s="2"/>
      <c r="H1265" s="2"/>
      <c r="I1265" s="2"/>
      <c r="J1265" s="2"/>
      <c r="K1265" s="2"/>
      <c r="L1265" s="2"/>
      <c r="M1265" s="2"/>
      <c r="N1265" s="2"/>
    </row>
    <row r="1266" spans="2:14" x14ac:dyDescent="0.15">
      <c r="B1266" s="2"/>
      <c r="C1266" s="2"/>
      <c r="D1266" s="2"/>
      <c r="E1266" s="2"/>
      <c r="F1266" s="2"/>
      <c r="G1266" s="2"/>
      <c r="H1266" s="2"/>
      <c r="I1266" s="2"/>
      <c r="J1266" s="2"/>
      <c r="K1266" s="2"/>
      <c r="L1266" s="2"/>
      <c r="M1266" s="2"/>
      <c r="N1266" s="2"/>
    </row>
    <row r="1267" spans="2:14" x14ac:dyDescent="0.15">
      <c r="B1267" s="2"/>
      <c r="C1267" s="2"/>
      <c r="D1267" s="2"/>
      <c r="E1267" s="2"/>
      <c r="F1267" s="2"/>
      <c r="G1267" s="2"/>
      <c r="H1267" s="2"/>
      <c r="I1267" s="2"/>
      <c r="J1267" s="2"/>
      <c r="K1267" s="2"/>
      <c r="L1267" s="2"/>
      <c r="M1267" s="2"/>
      <c r="N1267" s="2"/>
    </row>
    <row r="1268" spans="2:14" x14ac:dyDescent="0.15">
      <c r="B1268" s="2"/>
      <c r="C1268" s="2"/>
      <c r="D1268" s="2"/>
      <c r="E1268" s="2"/>
      <c r="F1268" s="2"/>
      <c r="G1268" s="2"/>
      <c r="H1268" s="2"/>
      <c r="I1268" s="2"/>
      <c r="J1268" s="2"/>
      <c r="K1268" s="2"/>
      <c r="L1268" s="2"/>
      <c r="M1268" s="2"/>
      <c r="N1268" s="2"/>
    </row>
    <row r="1269" spans="2:14" x14ac:dyDescent="0.15">
      <c r="B1269" s="2"/>
      <c r="C1269" s="2"/>
      <c r="D1269" s="2"/>
      <c r="E1269" s="2"/>
      <c r="F1269" s="2"/>
      <c r="G1269" s="2"/>
      <c r="H1269" s="2"/>
      <c r="I1269" s="2"/>
      <c r="J1269" s="2"/>
      <c r="K1269" s="2"/>
      <c r="L1269" s="2"/>
      <c r="M1269" s="2"/>
      <c r="N1269" s="2"/>
    </row>
    <row r="1270" spans="2:14" x14ac:dyDescent="0.15">
      <c r="B1270" s="2"/>
      <c r="C1270" s="2"/>
      <c r="D1270" s="2"/>
      <c r="E1270" s="2"/>
      <c r="F1270" s="2"/>
      <c r="G1270" s="2"/>
      <c r="H1270" s="2"/>
      <c r="I1270" s="2"/>
      <c r="J1270" s="2"/>
      <c r="K1270" s="2"/>
      <c r="L1270" s="2"/>
      <c r="M1270" s="2"/>
      <c r="N1270" s="2"/>
    </row>
    <row r="1271" spans="2:14" x14ac:dyDescent="0.15">
      <c r="B1271" s="2"/>
      <c r="C1271" s="2"/>
      <c r="D1271" s="2"/>
      <c r="E1271" s="2"/>
      <c r="F1271" s="2"/>
      <c r="G1271" s="2"/>
      <c r="H1271" s="2"/>
      <c r="I1271" s="2"/>
      <c r="J1271" s="2"/>
      <c r="K1271" s="2"/>
      <c r="L1271" s="2"/>
      <c r="M1271" s="2"/>
      <c r="N1271" s="2"/>
    </row>
    <row r="1272" spans="2:14" x14ac:dyDescent="0.15">
      <c r="B1272" s="2"/>
      <c r="C1272" s="2"/>
      <c r="D1272" s="2"/>
      <c r="E1272" s="2"/>
      <c r="F1272" s="2"/>
      <c r="G1272" s="2"/>
      <c r="H1272" s="2"/>
      <c r="I1272" s="2"/>
      <c r="J1272" s="2"/>
      <c r="K1272" s="2"/>
      <c r="L1272" s="2"/>
      <c r="M1272" s="2"/>
      <c r="N1272" s="2"/>
    </row>
    <row r="1273" spans="2:14" x14ac:dyDescent="0.15">
      <c r="B1273" s="2"/>
      <c r="C1273" s="2"/>
      <c r="D1273" s="2"/>
      <c r="E1273" s="2"/>
      <c r="F1273" s="2"/>
      <c r="G1273" s="2"/>
      <c r="H1273" s="2"/>
      <c r="I1273" s="2"/>
      <c r="J1273" s="2"/>
      <c r="K1273" s="2"/>
      <c r="L1273" s="2"/>
      <c r="M1273" s="2"/>
      <c r="N1273" s="2"/>
    </row>
    <row r="1274" spans="2:14" x14ac:dyDescent="0.15">
      <c r="B1274" s="2"/>
      <c r="C1274" s="2"/>
      <c r="D1274" s="2"/>
      <c r="E1274" s="2"/>
      <c r="F1274" s="2"/>
      <c r="G1274" s="2"/>
      <c r="H1274" s="2"/>
      <c r="I1274" s="2"/>
      <c r="J1274" s="2"/>
      <c r="K1274" s="2"/>
      <c r="L1274" s="2"/>
      <c r="M1274" s="2"/>
      <c r="N1274" s="2"/>
    </row>
    <row r="1275" spans="2:14" x14ac:dyDescent="0.15">
      <c r="B1275" s="2"/>
      <c r="C1275" s="2"/>
      <c r="D1275" s="2"/>
      <c r="E1275" s="2"/>
      <c r="F1275" s="2"/>
      <c r="G1275" s="2"/>
      <c r="H1275" s="2"/>
      <c r="I1275" s="2"/>
      <c r="J1275" s="2"/>
      <c r="K1275" s="2"/>
      <c r="L1275" s="2"/>
      <c r="M1275" s="2"/>
      <c r="N1275" s="2"/>
    </row>
    <row r="1276" spans="2:14" x14ac:dyDescent="0.15">
      <c r="B1276" s="2"/>
      <c r="C1276" s="2"/>
      <c r="D1276" s="2"/>
      <c r="E1276" s="2"/>
      <c r="F1276" s="2"/>
      <c r="G1276" s="2"/>
      <c r="H1276" s="2"/>
      <c r="I1276" s="2"/>
      <c r="J1276" s="2"/>
      <c r="K1276" s="2"/>
      <c r="L1276" s="2"/>
      <c r="M1276" s="2"/>
      <c r="N1276" s="2"/>
    </row>
    <row r="1277" spans="2:14" x14ac:dyDescent="0.15">
      <c r="B1277" s="2"/>
      <c r="C1277" s="2"/>
      <c r="D1277" s="2"/>
      <c r="E1277" s="2"/>
      <c r="F1277" s="2"/>
      <c r="G1277" s="2"/>
      <c r="H1277" s="2"/>
      <c r="I1277" s="2"/>
      <c r="J1277" s="2"/>
      <c r="K1277" s="2"/>
      <c r="L1277" s="2"/>
      <c r="M1277" s="2"/>
      <c r="N1277" s="2"/>
    </row>
    <row r="1278" spans="2:14" x14ac:dyDescent="0.15">
      <c r="B1278" s="2"/>
      <c r="C1278" s="2"/>
      <c r="D1278" s="2"/>
      <c r="E1278" s="2"/>
      <c r="F1278" s="2"/>
      <c r="G1278" s="2"/>
      <c r="H1278" s="2"/>
      <c r="I1278" s="2"/>
      <c r="J1278" s="2"/>
      <c r="K1278" s="2"/>
      <c r="L1278" s="2"/>
      <c r="M1278" s="2"/>
      <c r="N1278" s="2"/>
    </row>
    <row r="1279" spans="2:14" x14ac:dyDescent="0.15">
      <c r="B1279" s="2"/>
      <c r="C1279" s="2"/>
      <c r="D1279" s="2"/>
      <c r="E1279" s="2"/>
      <c r="F1279" s="2"/>
      <c r="G1279" s="2"/>
      <c r="H1279" s="2"/>
      <c r="I1279" s="2"/>
      <c r="J1279" s="2"/>
      <c r="K1279" s="2"/>
      <c r="L1279" s="2"/>
      <c r="M1279" s="2"/>
      <c r="N1279" s="2"/>
    </row>
    <row r="1280" spans="2:14" x14ac:dyDescent="0.15">
      <c r="B1280" s="2"/>
      <c r="C1280" s="2"/>
      <c r="D1280" s="2"/>
      <c r="E1280" s="2"/>
      <c r="F1280" s="2"/>
      <c r="G1280" s="2"/>
      <c r="H1280" s="2"/>
      <c r="I1280" s="2"/>
      <c r="J1280" s="2"/>
      <c r="K1280" s="2"/>
      <c r="L1280" s="2"/>
      <c r="M1280" s="2"/>
      <c r="N1280" s="2"/>
    </row>
    <row r="1281" spans="2:14" x14ac:dyDescent="0.15">
      <c r="B1281" s="2"/>
      <c r="C1281" s="2"/>
      <c r="D1281" s="2"/>
      <c r="E1281" s="2"/>
      <c r="F1281" s="2"/>
      <c r="G1281" s="2"/>
      <c r="H1281" s="2"/>
      <c r="I1281" s="2"/>
      <c r="J1281" s="2"/>
      <c r="K1281" s="2"/>
      <c r="L1281" s="2"/>
      <c r="M1281" s="2"/>
      <c r="N1281" s="2"/>
    </row>
    <row r="1282" spans="2:14" x14ac:dyDescent="0.15">
      <c r="B1282" s="2"/>
      <c r="C1282" s="2"/>
      <c r="D1282" s="2"/>
      <c r="E1282" s="2"/>
      <c r="F1282" s="2"/>
      <c r="G1282" s="2"/>
      <c r="H1282" s="2"/>
      <c r="I1282" s="2"/>
      <c r="J1282" s="2"/>
      <c r="K1282" s="2"/>
      <c r="L1282" s="2"/>
      <c r="M1282" s="2"/>
      <c r="N1282" s="2"/>
    </row>
    <row r="1283" spans="2:14" x14ac:dyDescent="0.15">
      <c r="B1283" s="2"/>
      <c r="C1283" s="2"/>
      <c r="D1283" s="2"/>
      <c r="E1283" s="2"/>
      <c r="F1283" s="2"/>
      <c r="G1283" s="2"/>
      <c r="H1283" s="2"/>
      <c r="I1283" s="2"/>
      <c r="J1283" s="2"/>
      <c r="K1283" s="2"/>
      <c r="L1283" s="2"/>
      <c r="M1283" s="2"/>
      <c r="N1283" s="2"/>
    </row>
    <row r="1284" spans="2:14" x14ac:dyDescent="0.15">
      <c r="B1284" s="2"/>
      <c r="C1284" s="2"/>
      <c r="D1284" s="2"/>
      <c r="E1284" s="2"/>
      <c r="F1284" s="2"/>
      <c r="G1284" s="2"/>
      <c r="H1284" s="2"/>
      <c r="I1284" s="2"/>
      <c r="J1284" s="2"/>
      <c r="K1284" s="2"/>
      <c r="L1284" s="2"/>
      <c r="M1284" s="2"/>
      <c r="N1284" s="2"/>
    </row>
    <row r="1285" spans="2:14" x14ac:dyDescent="0.15">
      <c r="B1285" s="2"/>
      <c r="C1285" s="2"/>
      <c r="D1285" s="2"/>
      <c r="E1285" s="2"/>
      <c r="F1285" s="2"/>
      <c r="G1285" s="2"/>
      <c r="H1285" s="2"/>
      <c r="I1285" s="2"/>
      <c r="J1285" s="2"/>
      <c r="K1285" s="2"/>
      <c r="L1285" s="2"/>
      <c r="M1285" s="2"/>
      <c r="N1285" s="2"/>
    </row>
    <row r="1286" spans="2:14" x14ac:dyDescent="0.15">
      <c r="B1286" s="2"/>
      <c r="C1286" s="2"/>
      <c r="D1286" s="2"/>
      <c r="E1286" s="2"/>
      <c r="F1286" s="2"/>
      <c r="G1286" s="2"/>
      <c r="H1286" s="2"/>
      <c r="I1286" s="2"/>
      <c r="J1286" s="2"/>
      <c r="K1286" s="2"/>
      <c r="L1286" s="2"/>
      <c r="M1286" s="2"/>
      <c r="N1286" s="2"/>
    </row>
    <row r="1287" spans="2:14" x14ac:dyDescent="0.15">
      <c r="B1287" s="2"/>
      <c r="C1287" s="2"/>
      <c r="D1287" s="2"/>
      <c r="E1287" s="2"/>
      <c r="F1287" s="2"/>
      <c r="G1287" s="2"/>
      <c r="H1287" s="2"/>
      <c r="I1287" s="2"/>
      <c r="J1287" s="2"/>
      <c r="K1287" s="2"/>
      <c r="L1287" s="2"/>
      <c r="M1287" s="2"/>
      <c r="N1287" s="2"/>
    </row>
    <row r="1288" spans="2:14" x14ac:dyDescent="0.15">
      <c r="B1288" s="2"/>
      <c r="C1288" s="2"/>
      <c r="D1288" s="2"/>
      <c r="E1288" s="2"/>
      <c r="F1288" s="2"/>
      <c r="G1288" s="2"/>
      <c r="H1288" s="2"/>
      <c r="I1288" s="2"/>
      <c r="J1288" s="2"/>
      <c r="K1288" s="2"/>
      <c r="L1288" s="2"/>
      <c r="M1288" s="2"/>
      <c r="N1288" s="2"/>
    </row>
    <row r="1289" spans="2:14" x14ac:dyDescent="0.15">
      <c r="B1289" s="2"/>
      <c r="C1289" s="2"/>
      <c r="D1289" s="2"/>
      <c r="E1289" s="2"/>
      <c r="F1289" s="2"/>
      <c r="G1289" s="2"/>
      <c r="H1289" s="2"/>
      <c r="I1289" s="2"/>
      <c r="J1289" s="2"/>
      <c r="K1289" s="2"/>
      <c r="L1289" s="2"/>
      <c r="M1289" s="2"/>
      <c r="N1289" s="2"/>
    </row>
    <row r="1290" spans="2:14" x14ac:dyDescent="0.15">
      <c r="B1290" s="2"/>
      <c r="C1290" s="2"/>
      <c r="D1290" s="2"/>
      <c r="E1290" s="2"/>
      <c r="F1290" s="2"/>
      <c r="G1290" s="2"/>
      <c r="H1290" s="2"/>
      <c r="I1290" s="2"/>
      <c r="J1290" s="2"/>
      <c r="K1290" s="2"/>
      <c r="L1290" s="2"/>
      <c r="M1290" s="2"/>
      <c r="N1290" s="2"/>
    </row>
    <row r="1291" spans="2:14" x14ac:dyDescent="0.15">
      <c r="B1291" s="2"/>
      <c r="C1291" s="2"/>
      <c r="D1291" s="2"/>
      <c r="E1291" s="2"/>
      <c r="F1291" s="2"/>
      <c r="G1291" s="2"/>
      <c r="H1291" s="2"/>
      <c r="I1291" s="2"/>
      <c r="J1291" s="2"/>
      <c r="K1291" s="2"/>
      <c r="L1291" s="2"/>
      <c r="M1291" s="2"/>
      <c r="N1291" s="2"/>
    </row>
    <row r="1292" spans="2:14" x14ac:dyDescent="0.15">
      <c r="B1292" s="2"/>
      <c r="C1292" s="2"/>
      <c r="D1292" s="2"/>
      <c r="E1292" s="2"/>
      <c r="F1292" s="2"/>
      <c r="G1292" s="2"/>
      <c r="H1292" s="2"/>
      <c r="I1292" s="2"/>
      <c r="J1292" s="2"/>
      <c r="K1292" s="2"/>
      <c r="L1292" s="2"/>
      <c r="M1292" s="2"/>
      <c r="N1292" s="2"/>
    </row>
    <row r="1293" spans="2:14" x14ac:dyDescent="0.15">
      <c r="B1293" s="2"/>
      <c r="C1293" s="2"/>
      <c r="D1293" s="2"/>
      <c r="E1293" s="2"/>
      <c r="F1293" s="2"/>
      <c r="G1293" s="2"/>
      <c r="H1293" s="2"/>
      <c r="I1293" s="2"/>
      <c r="J1293" s="2"/>
      <c r="K1293" s="2"/>
      <c r="L1293" s="2"/>
      <c r="M1293" s="2"/>
      <c r="N1293" s="2"/>
    </row>
    <row r="1294" spans="2:14" x14ac:dyDescent="0.15">
      <c r="B1294" s="2"/>
      <c r="C1294" s="2"/>
      <c r="D1294" s="2"/>
      <c r="E1294" s="2"/>
      <c r="F1294" s="2"/>
      <c r="G1294" s="2"/>
      <c r="H1294" s="2"/>
      <c r="I1294" s="2"/>
      <c r="J1294" s="2"/>
      <c r="K1294" s="2"/>
      <c r="L1294" s="2"/>
      <c r="M1294" s="2"/>
      <c r="N1294" s="2"/>
    </row>
    <row r="1295" spans="2:14" x14ac:dyDescent="0.15">
      <c r="B1295" s="2"/>
      <c r="C1295" s="2"/>
      <c r="D1295" s="2"/>
      <c r="E1295" s="2"/>
      <c r="F1295" s="2"/>
      <c r="G1295" s="2"/>
      <c r="H1295" s="2"/>
      <c r="I1295" s="2"/>
      <c r="J1295" s="2"/>
      <c r="K1295" s="2"/>
      <c r="L1295" s="2"/>
      <c r="M1295" s="2"/>
      <c r="N1295" s="2"/>
    </row>
    <row r="1296" spans="2:14" x14ac:dyDescent="0.15">
      <c r="B1296" s="2"/>
      <c r="C1296" s="2"/>
      <c r="D1296" s="2"/>
      <c r="E1296" s="2"/>
      <c r="F1296" s="2"/>
      <c r="G1296" s="2"/>
      <c r="H1296" s="2"/>
      <c r="I1296" s="2"/>
      <c r="J1296" s="2"/>
      <c r="K1296" s="2"/>
      <c r="L1296" s="2"/>
      <c r="M1296" s="2"/>
      <c r="N1296" s="2"/>
    </row>
    <row r="1297" spans="2:14" x14ac:dyDescent="0.15">
      <c r="B1297" s="2"/>
      <c r="C1297" s="2"/>
      <c r="D1297" s="2"/>
      <c r="E1297" s="2"/>
      <c r="F1297" s="2"/>
      <c r="G1297" s="2"/>
      <c r="H1297" s="2"/>
      <c r="I1297" s="2"/>
      <c r="J1297" s="2"/>
      <c r="K1297" s="2"/>
      <c r="L1297" s="2"/>
      <c r="M1297" s="2"/>
      <c r="N1297" s="2"/>
    </row>
    <row r="1298" spans="2:14" x14ac:dyDescent="0.15">
      <c r="B1298" s="2"/>
      <c r="C1298" s="2"/>
      <c r="D1298" s="2"/>
      <c r="E1298" s="2"/>
      <c r="F1298" s="2"/>
      <c r="G1298" s="2"/>
      <c r="H1298" s="2"/>
      <c r="I1298" s="2"/>
      <c r="J1298" s="2"/>
      <c r="K1298" s="2"/>
      <c r="L1298" s="2"/>
      <c r="M1298" s="2"/>
      <c r="N1298" s="2"/>
    </row>
    <row r="1299" spans="2:14" x14ac:dyDescent="0.15">
      <c r="B1299" s="2"/>
      <c r="C1299" s="2"/>
      <c r="D1299" s="2"/>
      <c r="E1299" s="2"/>
      <c r="F1299" s="2"/>
      <c r="G1299" s="2"/>
      <c r="H1299" s="2"/>
      <c r="I1299" s="2"/>
      <c r="J1299" s="2"/>
      <c r="K1299" s="2"/>
      <c r="L1299" s="2"/>
      <c r="M1299" s="2"/>
      <c r="N1299" s="2"/>
    </row>
    <row r="1300" spans="2:14" x14ac:dyDescent="0.15">
      <c r="B1300" s="2"/>
      <c r="C1300" s="2"/>
      <c r="D1300" s="2"/>
      <c r="E1300" s="2"/>
      <c r="F1300" s="2"/>
      <c r="G1300" s="2"/>
      <c r="H1300" s="2"/>
      <c r="I1300" s="2"/>
      <c r="J1300" s="2"/>
      <c r="K1300" s="2"/>
      <c r="L1300" s="2"/>
      <c r="M1300" s="2"/>
      <c r="N1300" s="2"/>
    </row>
    <row r="1301" spans="2:14" x14ac:dyDescent="0.15">
      <c r="B1301" s="2"/>
      <c r="C1301" s="2"/>
      <c r="D1301" s="2"/>
      <c r="E1301" s="2"/>
      <c r="F1301" s="2"/>
      <c r="G1301" s="2"/>
      <c r="H1301" s="2"/>
      <c r="I1301" s="2"/>
      <c r="J1301" s="2"/>
      <c r="K1301" s="2"/>
      <c r="L1301" s="2"/>
      <c r="M1301" s="2"/>
      <c r="N1301" s="2"/>
    </row>
    <row r="1302" spans="2:14" x14ac:dyDescent="0.15">
      <c r="B1302" s="2"/>
      <c r="C1302" s="2"/>
      <c r="D1302" s="2"/>
      <c r="E1302" s="2"/>
      <c r="F1302" s="2"/>
      <c r="G1302" s="2"/>
      <c r="H1302" s="2"/>
      <c r="I1302" s="2"/>
      <c r="J1302" s="2"/>
      <c r="K1302" s="2"/>
      <c r="L1302" s="2"/>
      <c r="M1302" s="2"/>
      <c r="N1302" s="2"/>
    </row>
    <row r="1303" spans="2:14" x14ac:dyDescent="0.15">
      <c r="B1303" s="2"/>
      <c r="C1303" s="2"/>
      <c r="D1303" s="2"/>
      <c r="E1303" s="2"/>
      <c r="F1303" s="2"/>
      <c r="G1303" s="2"/>
      <c r="H1303" s="2"/>
      <c r="I1303" s="2"/>
      <c r="J1303" s="2"/>
      <c r="K1303" s="2"/>
      <c r="L1303" s="2"/>
      <c r="M1303" s="2"/>
      <c r="N1303" s="2"/>
    </row>
    <row r="1304" spans="2:14" x14ac:dyDescent="0.15">
      <c r="B1304" s="2"/>
      <c r="C1304" s="2"/>
      <c r="D1304" s="2"/>
      <c r="E1304" s="2"/>
      <c r="F1304" s="2"/>
      <c r="G1304" s="2"/>
      <c r="H1304" s="2"/>
      <c r="I1304" s="2"/>
      <c r="J1304" s="2"/>
      <c r="K1304" s="2"/>
      <c r="L1304" s="2"/>
      <c r="M1304" s="2"/>
      <c r="N1304" s="2"/>
    </row>
    <row r="1305" spans="2:14" x14ac:dyDescent="0.15">
      <c r="B1305" s="2"/>
      <c r="C1305" s="2"/>
      <c r="D1305" s="2"/>
      <c r="E1305" s="2"/>
      <c r="F1305" s="2"/>
      <c r="G1305" s="2"/>
      <c r="H1305" s="2"/>
      <c r="I1305" s="2"/>
      <c r="J1305" s="2"/>
      <c r="K1305" s="2"/>
      <c r="L1305" s="2"/>
      <c r="M1305" s="2"/>
      <c r="N1305" s="2"/>
    </row>
    <row r="1306" spans="2:14" x14ac:dyDescent="0.15">
      <c r="B1306" s="2"/>
      <c r="C1306" s="2"/>
      <c r="D1306" s="2"/>
      <c r="E1306" s="2"/>
      <c r="F1306" s="2"/>
      <c r="G1306" s="2"/>
      <c r="H1306" s="2"/>
      <c r="I1306" s="2"/>
      <c r="J1306" s="2"/>
      <c r="K1306" s="2"/>
      <c r="L1306" s="2"/>
      <c r="M1306" s="2"/>
      <c r="N1306" s="2"/>
    </row>
    <row r="1307" spans="2:14" x14ac:dyDescent="0.15">
      <c r="B1307" s="2"/>
      <c r="C1307" s="2"/>
      <c r="D1307" s="2"/>
      <c r="E1307" s="2"/>
      <c r="F1307" s="2"/>
      <c r="G1307" s="2"/>
      <c r="H1307" s="2"/>
      <c r="I1307" s="2"/>
      <c r="J1307" s="2"/>
      <c r="K1307" s="2"/>
      <c r="L1307" s="2"/>
      <c r="M1307" s="2"/>
      <c r="N1307" s="2"/>
    </row>
    <row r="1308" spans="2:14" x14ac:dyDescent="0.15">
      <c r="B1308" s="2"/>
      <c r="C1308" s="2"/>
      <c r="D1308" s="2"/>
      <c r="E1308" s="2"/>
      <c r="F1308" s="2"/>
      <c r="G1308" s="2"/>
      <c r="H1308" s="2"/>
      <c r="I1308" s="2"/>
      <c r="J1308" s="2"/>
      <c r="K1308" s="2"/>
      <c r="L1308" s="2"/>
      <c r="M1308" s="2"/>
      <c r="N1308" s="2"/>
    </row>
    <row r="1309" spans="2:14" x14ac:dyDescent="0.15">
      <c r="B1309" s="2"/>
      <c r="C1309" s="2"/>
      <c r="D1309" s="2"/>
      <c r="E1309" s="2"/>
      <c r="F1309" s="2"/>
      <c r="G1309" s="2"/>
      <c r="H1309" s="2"/>
      <c r="I1309" s="2"/>
      <c r="J1309" s="2"/>
      <c r="K1309" s="2"/>
      <c r="L1309" s="2"/>
      <c r="M1309" s="2"/>
      <c r="N1309" s="2"/>
    </row>
    <row r="1310" spans="2:14" x14ac:dyDescent="0.15">
      <c r="B1310" s="2"/>
      <c r="C1310" s="2"/>
      <c r="D1310" s="2"/>
      <c r="E1310" s="2"/>
      <c r="F1310" s="2"/>
      <c r="G1310" s="2"/>
      <c r="H1310" s="2"/>
      <c r="I1310" s="2"/>
      <c r="J1310" s="2"/>
      <c r="K1310" s="2"/>
      <c r="L1310" s="2"/>
      <c r="M1310" s="2"/>
      <c r="N1310" s="2"/>
    </row>
    <row r="1311" spans="2:14" x14ac:dyDescent="0.15">
      <c r="B1311" s="2"/>
      <c r="C1311" s="2"/>
      <c r="D1311" s="2"/>
      <c r="E1311" s="2"/>
      <c r="F1311" s="2"/>
      <c r="G1311" s="2"/>
      <c r="H1311" s="2"/>
      <c r="I1311" s="2"/>
      <c r="J1311" s="2"/>
      <c r="K1311" s="2"/>
      <c r="L1311" s="2"/>
      <c r="M1311" s="2"/>
      <c r="N1311" s="2"/>
    </row>
    <row r="1312" spans="2:14" x14ac:dyDescent="0.15">
      <c r="B1312" s="2"/>
      <c r="C1312" s="2"/>
      <c r="D1312" s="2"/>
      <c r="E1312" s="2"/>
      <c r="F1312" s="2"/>
      <c r="G1312" s="2"/>
      <c r="H1312" s="2"/>
      <c r="I1312" s="2"/>
      <c r="J1312" s="2"/>
      <c r="K1312" s="2"/>
      <c r="L1312" s="2"/>
      <c r="M1312" s="2"/>
      <c r="N1312" s="2"/>
    </row>
    <row r="1313" spans="2:14" x14ac:dyDescent="0.15">
      <c r="B1313" s="2"/>
      <c r="C1313" s="2"/>
      <c r="D1313" s="2"/>
      <c r="E1313" s="2"/>
      <c r="F1313" s="2"/>
      <c r="G1313" s="2"/>
      <c r="H1313" s="2"/>
      <c r="I1313" s="2"/>
      <c r="J1313" s="2"/>
      <c r="K1313" s="2"/>
      <c r="L1313" s="2"/>
      <c r="M1313" s="2"/>
      <c r="N1313" s="2"/>
    </row>
    <row r="1314" spans="2:14" x14ac:dyDescent="0.15">
      <c r="B1314" s="2"/>
      <c r="C1314" s="2"/>
      <c r="D1314" s="2"/>
      <c r="E1314" s="2"/>
      <c r="F1314" s="2"/>
      <c r="G1314" s="2"/>
      <c r="H1314" s="2"/>
      <c r="I1314" s="2"/>
      <c r="J1314" s="2"/>
      <c r="K1314" s="2"/>
      <c r="L1314" s="2"/>
      <c r="M1314" s="2"/>
      <c r="N1314" s="2"/>
    </row>
    <row r="1315" spans="2:14" x14ac:dyDescent="0.15">
      <c r="B1315" s="2"/>
      <c r="C1315" s="2"/>
      <c r="D1315" s="2"/>
      <c r="E1315" s="2"/>
      <c r="F1315" s="2"/>
      <c r="G1315" s="2"/>
      <c r="H1315" s="2"/>
      <c r="I1315" s="2"/>
      <c r="J1315" s="2"/>
      <c r="K1315" s="2"/>
      <c r="L1315" s="2"/>
      <c r="M1315" s="2"/>
      <c r="N1315" s="2"/>
    </row>
    <row r="1316" spans="2:14" x14ac:dyDescent="0.15">
      <c r="B1316" s="2"/>
      <c r="C1316" s="2"/>
      <c r="D1316" s="2"/>
      <c r="E1316" s="2"/>
      <c r="F1316" s="2"/>
      <c r="G1316" s="2"/>
      <c r="H1316" s="2"/>
      <c r="I1316" s="2"/>
      <c r="J1316" s="2"/>
      <c r="K1316" s="2"/>
      <c r="L1316" s="2"/>
      <c r="M1316" s="2"/>
      <c r="N1316" s="2"/>
    </row>
    <row r="1317" spans="2:14" x14ac:dyDescent="0.15">
      <c r="B1317" s="2"/>
      <c r="C1317" s="2"/>
      <c r="D1317" s="2"/>
      <c r="E1317" s="2"/>
      <c r="F1317" s="2"/>
      <c r="G1317" s="2"/>
      <c r="H1317" s="2"/>
      <c r="I1317" s="2"/>
      <c r="J1317" s="2"/>
      <c r="K1317" s="2"/>
      <c r="L1317" s="2"/>
      <c r="M1317" s="2"/>
      <c r="N1317" s="2"/>
    </row>
    <row r="1318" spans="2:14" x14ac:dyDescent="0.15">
      <c r="B1318" s="2"/>
      <c r="C1318" s="2"/>
      <c r="D1318" s="2"/>
      <c r="E1318" s="2"/>
      <c r="F1318" s="2"/>
      <c r="G1318" s="2"/>
      <c r="H1318" s="2"/>
      <c r="I1318" s="2"/>
      <c r="J1318" s="2"/>
      <c r="K1318" s="2"/>
      <c r="L1318" s="2"/>
      <c r="M1318" s="2"/>
      <c r="N1318" s="2"/>
    </row>
    <row r="1319" spans="2:14" x14ac:dyDescent="0.15">
      <c r="B1319" s="2"/>
      <c r="C1319" s="2"/>
      <c r="D1319" s="2"/>
      <c r="E1319" s="2"/>
      <c r="F1319" s="2"/>
      <c r="G1319" s="2"/>
      <c r="H1319" s="2"/>
      <c r="I1319" s="2"/>
      <c r="J1319" s="2"/>
      <c r="K1319" s="2"/>
      <c r="L1319" s="2"/>
      <c r="M1319" s="2"/>
      <c r="N1319" s="2"/>
    </row>
    <row r="1320" spans="2:14" x14ac:dyDescent="0.15">
      <c r="B1320" s="2"/>
      <c r="C1320" s="2"/>
      <c r="D1320" s="2"/>
      <c r="E1320" s="2"/>
      <c r="F1320" s="2"/>
      <c r="G1320" s="2"/>
      <c r="H1320" s="2"/>
      <c r="I1320" s="2"/>
      <c r="J1320" s="2"/>
      <c r="K1320" s="2"/>
      <c r="L1320" s="2"/>
      <c r="M1320" s="2"/>
      <c r="N1320" s="2"/>
    </row>
    <row r="1321" spans="2:14" x14ac:dyDescent="0.15">
      <c r="B1321" s="2"/>
      <c r="C1321" s="2"/>
      <c r="D1321" s="2"/>
      <c r="E1321" s="2"/>
      <c r="F1321" s="2"/>
      <c r="G1321" s="2"/>
      <c r="H1321" s="2"/>
      <c r="I1321" s="2"/>
      <c r="J1321" s="2"/>
      <c r="K1321" s="2"/>
      <c r="L1321" s="2"/>
      <c r="M1321" s="2"/>
      <c r="N1321" s="2"/>
    </row>
    <row r="1322" spans="2:14" x14ac:dyDescent="0.15">
      <c r="B1322" s="2"/>
      <c r="C1322" s="2"/>
      <c r="D1322" s="2"/>
      <c r="E1322" s="2"/>
      <c r="F1322" s="2"/>
      <c r="G1322" s="2"/>
      <c r="H1322" s="2"/>
      <c r="I1322" s="2"/>
      <c r="J1322" s="2"/>
      <c r="K1322" s="2"/>
      <c r="L1322" s="2"/>
      <c r="M1322" s="2"/>
      <c r="N1322" s="2"/>
    </row>
    <row r="1323" spans="2:14" x14ac:dyDescent="0.15">
      <c r="B1323" s="2"/>
      <c r="C1323" s="2"/>
      <c r="D1323" s="2"/>
      <c r="E1323" s="2"/>
      <c r="F1323" s="2"/>
      <c r="G1323" s="2"/>
      <c r="H1323" s="2"/>
      <c r="I1323" s="2"/>
      <c r="J1323" s="2"/>
      <c r="K1323" s="2"/>
      <c r="L1323" s="2"/>
      <c r="M1323" s="2"/>
      <c r="N1323" s="2"/>
    </row>
    <row r="1324" spans="2:14" x14ac:dyDescent="0.15">
      <c r="B1324" s="2"/>
      <c r="C1324" s="2"/>
      <c r="D1324" s="2"/>
      <c r="E1324" s="2"/>
      <c r="F1324" s="2"/>
      <c r="G1324" s="2"/>
      <c r="H1324" s="2"/>
      <c r="I1324" s="2"/>
      <c r="J1324" s="2"/>
      <c r="K1324" s="2"/>
      <c r="L1324" s="2"/>
      <c r="M1324" s="2"/>
      <c r="N1324" s="2"/>
    </row>
    <row r="1325" spans="2:14" x14ac:dyDescent="0.15">
      <c r="B1325" s="2"/>
      <c r="C1325" s="2"/>
      <c r="D1325" s="2"/>
      <c r="E1325" s="2"/>
      <c r="F1325" s="2"/>
      <c r="G1325" s="2"/>
      <c r="H1325" s="2"/>
      <c r="I1325" s="2"/>
      <c r="J1325" s="2"/>
      <c r="K1325" s="2"/>
      <c r="L1325" s="2"/>
      <c r="M1325" s="2"/>
      <c r="N1325" s="2"/>
    </row>
    <row r="1326" spans="2:14" x14ac:dyDescent="0.15">
      <c r="B1326" s="2"/>
      <c r="C1326" s="2"/>
      <c r="D1326" s="2"/>
      <c r="E1326" s="2"/>
      <c r="F1326" s="2"/>
      <c r="G1326" s="2"/>
      <c r="H1326" s="2"/>
      <c r="I1326" s="2"/>
      <c r="J1326" s="2"/>
      <c r="K1326" s="2"/>
      <c r="L1326" s="2"/>
      <c r="M1326" s="2"/>
      <c r="N1326" s="2"/>
    </row>
    <row r="1327" spans="2:14" x14ac:dyDescent="0.15">
      <c r="B1327" s="2"/>
      <c r="C1327" s="2"/>
      <c r="D1327" s="2"/>
      <c r="E1327" s="2"/>
      <c r="F1327" s="2"/>
      <c r="G1327" s="2"/>
      <c r="H1327" s="2"/>
      <c r="I1327" s="2"/>
      <c r="J1327" s="2"/>
      <c r="K1327" s="2"/>
      <c r="L1327" s="2"/>
      <c r="M1327" s="2"/>
      <c r="N1327" s="2"/>
    </row>
    <row r="1328" spans="2:14" x14ac:dyDescent="0.15">
      <c r="B1328" s="2"/>
      <c r="C1328" s="2"/>
      <c r="D1328" s="2"/>
      <c r="E1328" s="2"/>
      <c r="F1328" s="2"/>
      <c r="G1328" s="2"/>
      <c r="H1328" s="2"/>
      <c r="I1328" s="2"/>
      <c r="J1328" s="2"/>
      <c r="K1328" s="2"/>
      <c r="L1328" s="2"/>
      <c r="M1328" s="2"/>
      <c r="N1328" s="2"/>
    </row>
    <row r="1329" spans="2:14" x14ac:dyDescent="0.15">
      <c r="B1329" s="2"/>
      <c r="C1329" s="2"/>
      <c r="D1329" s="2"/>
      <c r="E1329" s="2"/>
      <c r="F1329" s="2"/>
      <c r="G1329" s="2"/>
      <c r="H1329" s="2"/>
      <c r="I1329" s="2"/>
      <c r="J1329" s="2"/>
      <c r="K1329" s="2"/>
      <c r="L1329" s="2"/>
      <c r="M1329" s="2"/>
      <c r="N1329" s="2"/>
    </row>
    <row r="1330" spans="2:14" x14ac:dyDescent="0.15">
      <c r="B1330" s="2"/>
      <c r="C1330" s="2"/>
      <c r="D1330" s="2"/>
      <c r="E1330" s="2"/>
      <c r="F1330" s="2"/>
      <c r="G1330" s="2"/>
      <c r="H1330" s="2"/>
      <c r="I1330" s="2"/>
      <c r="J1330" s="2"/>
      <c r="K1330" s="2"/>
      <c r="L1330" s="2"/>
      <c r="M1330" s="2"/>
      <c r="N1330" s="2"/>
    </row>
    <row r="1331" spans="2:14" x14ac:dyDescent="0.15">
      <c r="B1331" s="2"/>
      <c r="C1331" s="2"/>
      <c r="D1331" s="2"/>
      <c r="E1331" s="2"/>
      <c r="F1331" s="2"/>
      <c r="G1331" s="2"/>
      <c r="H1331" s="2"/>
      <c r="I1331" s="2"/>
      <c r="J1331" s="2"/>
      <c r="K1331" s="2"/>
      <c r="L1331" s="2"/>
      <c r="M1331" s="2"/>
      <c r="N1331" s="2"/>
    </row>
    <row r="1332" spans="2:14" x14ac:dyDescent="0.15">
      <c r="B1332" s="2"/>
      <c r="C1332" s="2"/>
      <c r="D1332" s="2"/>
      <c r="E1332" s="2"/>
      <c r="F1332" s="2"/>
      <c r="G1332" s="2"/>
      <c r="H1332" s="2"/>
      <c r="I1332" s="2"/>
      <c r="J1332" s="2"/>
      <c r="K1332" s="2"/>
      <c r="L1332" s="2"/>
      <c r="M1332" s="2"/>
      <c r="N1332" s="2"/>
    </row>
    <row r="1333" spans="2:14" x14ac:dyDescent="0.15">
      <c r="B1333" s="2"/>
      <c r="C1333" s="2"/>
      <c r="D1333" s="2"/>
      <c r="E1333" s="2"/>
      <c r="F1333" s="2"/>
      <c r="G1333" s="2"/>
      <c r="H1333" s="2"/>
      <c r="I1333" s="2"/>
      <c r="J1333" s="2"/>
      <c r="K1333" s="2"/>
      <c r="L1333" s="2"/>
      <c r="M1333" s="2"/>
      <c r="N1333" s="2"/>
    </row>
    <row r="1334" spans="2:14" x14ac:dyDescent="0.15">
      <c r="B1334" s="2"/>
      <c r="C1334" s="2"/>
      <c r="D1334" s="2"/>
      <c r="E1334" s="2"/>
      <c r="F1334" s="2"/>
      <c r="G1334" s="2"/>
      <c r="H1334" s="2"/>
      <c r="I1334" s="2"/>
      <c r="J1334" s="2"/>
      <c r="K1334" s="2"/>
      <c r="L1334" s="2"/>
      <c r="M1334" s="2"/>
      <c r="N1334" s="2"/>
    </row>
    <row r="1335" spans="2:14" x14ac:dyDescent="0.15">
      <c r="B1335" s="2"/>
      <c r="C1335" s="2"/>
      <c r="D1335" s="2"/>
      <c r="E1335" s="2"/>
      <c r="F1335" s="2"/>
      <c r="G1335" s="2"/>
      <c r="H1335" s="2"/>
      <c r="I1335" s="2"/>
      <c r="J1335" s="2"/>
      <c r="K1335" s="2"/>
      <c r="L1335" s="2"/>
      <c r="M1335" s="2"/>
      <c r="N1335" s="2"/>
    </row>
    <row r="1336" spans="2:14" x14ac:dyDescent="0.15">
      <c r="B1336" s="2"/>
      <c r="C1336" s="2"/>
      <c r="D1336" s="2"/>
      <c r="E1336" s="2"/>
      <c r="F1336" s="2"/>
      <c r="G1336" s="2"/>
      <c r="H1336" s="2"/>
      <c r="I1336" s="2"/>
      <c r="J1336" s="2"/>
      <c r="K1336" s="2"/>
      <c r="L1336" s="2"/>
      <c r="M1336" s="2"/>
      <c r="N1336" s="2"/>
    </row>
    <row r="1337" spans="2:14" x14ac:dyDescent="0.15">
      <c r="B1337" s="2"/>
      <c r="C1337" s="2"/>
      <c r="D1337" s="2"/>
      <c r="E1337" s="2"/>
      <c r="F1337" s="2"/>
      <c r="G1337" s="2"/>
      <c r="H1337" s="2"/>
      <c r="I1337" s="2"/>
      <c r="J1337" s="2"/>
      <c r="K1337" s="2"/>
      <c r="L1337" s="2"/>
      <c r="M1337" s="2"/>
      <c r="N1337" s="2"/>
    </row>
    <row r="1338" spans="2:14" x14ac:dyDescent="0.15">
      <c r="B1338" s="2"/>
      <c r="C1338" s="2"/>
      <c r="D1338" s="2"/>
      <c r="E1338" s="2"/>
      <c r="F1338" s="2"/>
      <c r="G1338" s="2"/>
      <c r="H1338" s="2"/>
      <c r="I1338" s="2"/>
      <c r="J1338" s="2"/>
      <c r="K1338" s="2"/>
      <c r="L1338" s="2"/>
      <c r="M1338" s="2"/>
      <c r="N1338" s="2"/>
    </row>
    <row r="1339" spans="2:14" x14ac:dyDescent="0.15">
      <c r="B1339" s="2"/>
      <c r="C1339" s="2"/>
      <c r="D1339" s="2"/>
      <c r="E1339" s="2"/>
      <c r="F1339" s="2"/>
      <c r="G1339" s="2"/>
      <c r="H1339" s="2"/>
      <c r="I1339" s="2"/>
      <c r="J1339" s="2"/>
      <c r="K1339" s="2"/>
      <c r="L1339" s="2"/>
      <c r="M1339" s="2"/>
      <c r="N1339" s="2"/>
    </row>
    <row r="1340" spans="2:14" x14ac:dyDescent="0.15">
      <c r="B1340" s="2"/>
      <c r="C1340" s="2"/>
      <c r="D1340" s="2"/>
      <c r="E1340" s="2"/>
      <c r="F1340" s="2"/>
      <c r="G1340" s="2"/>
      <c r="H1340" s="2"/>
      <c r="I1340" s="2"/>
      <c r="J1340" s="2"/>
      <c r="K1340" s="2"/>
      <c r="L1340" s="2"/>
      <c r="M1340" s="2"/>
      <c r="N1340" s="2"/>
    </row>
    <row r="1341" spans="2:14" x14ac:dyDescent="0.15">
      <c r="B1341" s="2"/>
      <c r="C1341" s="2"/>
      <c r="D1341" s="2"/>
      <c r="E1341" s="2"/>
      <c r="F1341" s="2"/>
      <c r="G1341" s="2"/>
      <c r="H1341" s="2"/>
      <c r="I1341" s="2"/>
      <c r="J1341" s="2"/>
      <c r="K1341" s="2"/>
      <c r="L1341" s="2"/>
      <c r="M1341" s="2"/>
      <c r="N1341" s="2"/>
    </row>
    <row r="1342" spans="2:14" x14ac:dyDescent="0.15">
      <c r="B1342" s="2"/>
      <c r="C1342" s="2"/>
      <c r="D1342" s="2"/>
      <c r="E1342" s="2"/>
      <c r="F1342" s="2"/>
      <c r="G1342" s="2"/>
      <c r="H1342" s="2"/>
      <c r="I1342" s="2"/>
      <c r="J1342" s="2"/>
      <c r="K1342" s="2"/>
      <c r="L1342" s="2"/>
      <c r="M1342" s="2"/>
      <c r="N1342" s="2"/>
    </row>
    <row r="1343" spans="2:14" x14ac:dyDescent="0.15">
      <c r="B1343" s="2"/>
      <c r="C1343" s="2"/>
      <c r="D1343" s="2"/>
      <c r="E1343" s="2"/>
      <c r="F1343" s="2"/>
      <c r="G1343" s="2"/>
      <c r="H1343" s="2"/>
      <c r="I1343" s="2"/>
      <c r="J1343" s="2"/>
      <c r="K1343" s="2"/>
      <c r="L1343" s="2"/>
      <c r="M1343" s="2"/>
      <c r="N1343" s="2"/>
    </row>
    <row r="1344" spans="2:14" x14ac:dyDescent="0.15">
      <c r="B1344" s="2"/>
      <c r="C1344" s="2"/>
      <c r="D1344" s="2"/>
      <c r="E1344" s="2"/>
      <c r="F1344" s="2"/>
      <c r="G1344" s="2"/>
      <c r="H1344" s="2"/>
      <c r="I1344" s="2"/>
      <c r="J1344" s="2"/>
      <c r="K1344" s="2"/>
      <c r="L1344" s="2"/>
      <c r="M1344" s="2"/>
      <c r="N1344" s="2"/>
    </row>
    <row r="1345" spans="2:14" x14ac:dyDescent="0.15">
      <c r="B1345" s="2"/>
      <c r="C1345" s="2"/>
      <c r="D1345" s="2"/>
      <c r="E1345" s="2"/>
      <c r="F1345" s="2"/>
      <c r="G1345" s="2"/>
      <c r="H1345" s="2"/>
      <c r="I1345" s="2"/>
      <c r="J1345" s="2"/>
      <c r="K1345" s="2"/>
      <c r="L1345" s="2"/>
      <c r="M1345" s="2"/>
      <c r="N1345" s="2"/>
    </row>
    <row r="1346" spans="2:14" x14ac:dyDescent="0.15">
      <c r="B1346" s="2"/>
      <c r="C1346" s="2"/>
      <c r="D1346" s="2"/>
      <c r="E1346" s="2"/>
      <c r="F1346" s="2"/>
      <c r="G1346" s="2"/>
      <c r="H1346" s="2"/>
      <c r="I1346" s="2"/>
      <c r="J1346" s="2"/>
      <c r="K1346" s="2"/>
      <c r="L1346" s="2"/>
      <c r="M1346" s="2"/>
      <c r="N1346" s="2"/>
    </row>
    <row r="1347" spans="2:14" x14ac:dyDescent="0.15">
      <c r="B1347" s="2"/>
      <c r="C1347" s="2"/>
      <c r="D1347" s="2"/>
      <c r="E1347" s="2"/>
      <c r="F1347" s="2"/>
      <c r="G1347" s="2"/>
      <c r="H1347" s="2"/>
      <c r="I1347" s="2"/>
      <c r="J1347" s="2"/>
      <c r="K1347" s="2"/>
      <c r="L1347" s="2"/>
      <c r="M1347" s="2"/>
      <c r="N1347" s="2"/>
    </row>
    <row r="1348" spans="2:14" x14ac:dyDescent="0.15">
      <c r="B1348" s="2"/>
      <c r="C1348" s="2"/>
      <c r="D1348" s="2"/>
      <c r="E1348" s="2"/>
      <c r="F1348" s="2"/>
      <c r="G1348" s="2"/>
      <c r="H1348" s="2"/>
      <c r="I1348" s="2"/>
      <c r="J1348" s="2"/>
      <c r="K1348" s="2"/>
      <c r="L1348" s="2"/>
      <c r="M1348" s="2"/>
      <c r="N1348" s="2"/>
    </row>
    <row r="1349" spans="2:14" x14ac:dyDescent="0.15">
      <c r="B1349" s="2"/>
      <c r="C1349" s="2"/>
      <c r="D1349" s="2"/>
      <c r="E1349" s="2"/>
      <c r="F1349" s="2"/>
      <c r="G1349" s="2"/>
      <c r="H1349" s="2"/>
      <c r="I1349" s="2"/>
      <c r="J1349" s="2"/>
      <c r="K1349" s="2"/>
      <c r="L1349" s="2"/>
      <c r="M1349" s="2"/>
      <c r="N1349" s="2"/>
    </row>
    <row r="1350" spans="2:14" x14ac:dyDescent="0.15">
      <c r="B1350" s="2"/>
      <c r="C1350" s="2"/>
      <c r="D1350" s="2"/>
      <c r="E1350" s="2"/>
      <c r="F1350" s="2"/>
      <c r="G1350" s="2"/>
      <c r="H1350" s="2"/>
      <c r="I1350" s="2"/>
      <c r="J1350" s="2"/>
      <c r="K1350" s="2"/>
      <c r="L1350" s="2"/>
      <c r="M1350" s="2"/>
      <c r="N1350" s="2"/>
    </row>
    <row r="1351" spans="2:14" x14ac:dyDescent="0.15">
      <c r="B1351" s="2"/>
      <c r="C1351" s="2"/>
      <c r="D1351" s="2"/>
      <c r="E1351" s="2"/>
      <c r="F1351" s="2"/>
      <c r="G1351" s="2"/>
      <c r="H1351" s="2"/>
      <c r="I1351" s="2"/>
      <c r="J1351" s="2"/>
      <c r="K1351" s="2"/>
      <c r="L1351" s="2"/>
      <c r="M1351" s="2"/>
      <c r="N1351" s="2"/>
    </row>
    <row r="1352" spans="2:14" x14ac:dyDescent="0.15">
      <c r="B1352" s="2"/>
      <c r="C1352" s="2"/>
      <c r="D1352" s="2"/>
      <c r="E1352" s="2"/>
      <c r="F1352" s="2"/>
      <c r="G1352" s="2"/>
      <c r="H1352" s="2"/>
      <c r="I1352" s="2"/>
      <c r="J1352" s="2"/>
      <c r="K1352" s="2"/>
      <c r="L1352" s="2"/>
      <c r="M1352" s="2"/>
      <c r="N1352" s="2"/>
    </row>
    <row r="1353" spans="2:14" x14ac:dyDescent="0.15">
      <c r="B1353" s="2"/>
      <c r="C1353" s="2"/>
      <c r="D1353" s="2"/>
      <c r="E1353" s="2"/>
      <c r="F1353" s="2"/>
      <c r="G1353" s="2"/>
      <c r="H1353" s="2"/>
      <c r="I1353" s="2"/>
      <c r="J1353" s="2"/>
      <c r="K1353" s="2"/>
      <c r="L1353" s="2"/>
      <c r="M1353" s="2"/>
      <c r="N1353" s="2"/>
    </row>
    <row r="1354" spans="2:14" x14ac:dyDescent="0.15">
      <c r="B1354" s="2"/>
      <c r="C1354" s="2"/>
      <c r="D1354" s="2"/>
      <c r="E1354" s="2"/>
      <c r="F1354" s="2"/>
      <c r="G1354" s="2"/>
      <c r="H1354" s="2"/>
      <c r="I1354" s="2"/>
      <c r="J1354" s="2"/>
      <c r="K1354" s="2"/>
      <c r="L1354" s="2"/>
      <c r="M1354" s="2"/>
      <c r="N1354" s="2"/>
    </row>
    <row r="1355" spans="2:14" x14ac:dyDescent="0.15">
      <c r="B1355" s="2"/>
      <c r="C1355" s="2"/>
      <c r="D1355" s="2"/>
      <c r="E1355" s="2"/>
      <c r="F1355" s="2"/>
      <c r="G1355" s="2"/>
      <c r="H1355" s="2"/>
      <c r="I1355" s="2"/>
      <c r="J1355" s="2"/>
      <c r="K1355" s="2"/>
      <c r="L1355" s="2"/>
      <c r="M1355" s="2"/>
      <c r="N1355" s="2"/>
    </row>
    <row r="1356" spans="2:14" x14ac:dyDescent="0.15">
      <c r="B1356" s="2"/>
      <c r="C1356" s="2"/>
      <c r="D1356" s="2"/>
      <c r="E1356" s="2"/>
      <c r="F1356" s="2"/>
      <c r="G1356" s="2"/>
      <c r="H1356" s="2"/>
      <c r="I1356" s="2"/>
      <c r="J1356" s="2"/>
      <c r="K1356" s="2"/>
      <c r="L1356" s="2"/>
      <c r="M1356" s="2"/>
      <c r="N1356" s="2"/>
    </row>
    <row r="1357" spans="2:14" x14ac:dyDescent="0.15">
      <c r="B1357" s="2"/>
      <c r="C1357" s="2"/>
      <c r="D1357" s="2"/>
      <c r="E1357" s="2"/>
      <c r="F1357" s="2"/>
      <c r="G1357" s="2"/>
      <c r="H1357" s="2"/>
      <c r="I1357" s="2"/>
      <c r="J1357" s="2"/>
      <c r="K1357" s="2"/>
      <c r="L1357" s="2"/>
      <c r="M1357" s="2"/>
      <c r="N1357" s="2"/>
    </row>
    <row r="1358" spans="2:14" x14ac:dyDescent="0.15">
      <c r="B1358" s="2"/>
      <c r="C1358" s="2"/>
      <c r="D1358" s="2"/>
      <c r="E1358" s="2"/>
      <c r="F1358" s="2"/>
      <c r="G1358" s="2"/>
      <c r="H1358" s="2"/>
      <c r="I1358" s="2"/>
      <c r="J1358" s="2"/>
      <c r="K1358" s="2"/>
      <c r="L1358" s="2"/>
      <c r="M1358" s="2"/>
      <c r="N1358" s="2"/>
    </row>
    <row r="1359" spans="2:14" x14ac:dyDescent="0.15">
      <c r="B1359" s="2"/>
      <c r="C1359" s="2"/>
      <c r="D1359" s="2"/>
      <c r="E1359" s="2"/>
      <c r="F1359" s="2"/>
      <c r="G1359" s="2"/>
      <c r="H1359" s="2"/>
      <c r="I1359" s="2"/>
      <c r="J1359" s="2"/>
      <c r="K1359" s="2"/>
      <c r="L1359" s="2"/>
      <c r="M1359" s="2"/>
      <c r="N1359" s="2"/>
    </row>
    <row r="1360" spans="2:14" x14ac:dyDescent="0.15">
      <c r="B1360" s="2"/>
      <c r="C1360" s="2"/>
      <c r="D1360" s="2"/>
      <c r="E1360" s="2"/>
      <c r="F1360" s="2"/>
      <c r="G1360" s="2"/>
      <c r="H1360" s="2"/>
      <c r="I1360" s="2"/>
      <c r="J1360" s="2"/>
      <c r="K1360" s="2"/>
      <c r="L1360" s="2"/>
      <c r="M1360" s="2"/>
      <c r="N1360" s="2"/>
    </row>
    <row r="1361" spans="2:14" x14ac:dyDescent="0.15">
      <c r="B1361" s="2"/>
      <c r="C1361" s="2"/>
      <c r="D1361" s="2"/>
      <c r="E1361" s="2"/>
      <c r="F1361" s="2"/>
      <c r="G1361" s="2"/>
      <c r="H1361" s="2"/>
      <c r="I1361" s="2"/>
      <c r="J1361" s="2"/>
      <c r="K1361" s="2"/>
      <c r="L1361" s="2"/>
      <c r="M1361" s="2"/>
      <c r="N1361" s="2"/>
    </row>
    <row r="1362" spans="2:14" x14ac:dyDescent="0.15">
      <c r="B1362" s="2"/>
      <c r="C1362" s="2"/>
      <c r="D1362" s="2"/>
      <c r="E1362" s="2"/>
      <c r="F1362" s="2"/>
      <c r="G1362" s="2"/>
      <c r="H1362" s="2"/>
      <c r="I1362" s="2"/>
      <c r="J1362" s="2"/>
      <c r="K1362" s="2"/>
      <c r="L1362" s="2"/>
      <c r="M1362" s="2"/>
      <c r="N1362" s="2"/>
    </row>
    <row r="1363" spans="2:14" x14ac:dyDescent="0.15">
      <c r="B1363" s="2"/>
      <c r="C1363" s="2"/>
      <c r="D1363" s="2"/>
      <c r="E1363" s="2"/>
      <c r="F1363" s="2"/>
      <c r="G1363" s="2"/>
      <c r="H1363" s="2"/>
      <c r="I1363" s="2"/>
      <c r="J1363" s="2"/>
      <c r="K1363" s="2"/>
      <c r="L1363" s="2"/>
      <c r="M1363" s="2"/>
      <c r="N1363" s="2"/>
    </row>
    <row r="1364" spans="2:14" x14ac:dyDescent="0.15">
      <c r="B1364" s="2"/>
      <c r="C1364" s="2"/>
      <c r="D1364" s="2"/>
      <c r="E1364" s="2"/>
      <c r="F1364" s="2"/>
      <c r="G1364" s="2"/>
      <c r="H1364" s="2"/>
      <c r="I1364" s="2"/>
      <c r="J1364" s="2"/>
      <c r="K1364" s="2"/>
      <c r="L1364" s="2"/>
      <c r="M1364" s="2"/>
      <c r="N1364" s="2"/>
    </row>
    <row r="1365" spans="2:14" x14ac:dyDescent="0.15">
      <c r="B1365" s="2"/>
      <c r="C1365" s="2"/>
      <c r="D1365" s="2"/>
      <c r="E1365" s="2"/>
      <c r="F1365" s="2"/>
      <c r="G1365" s="2"/>
      <c r="H1365" s="2"/>
      <c r="I1365" s="2"/>
      <c r="J1365" s="2"/>
      <c r="K1365" s="2"/>
      <c r="L1365" s="2"/>
      <c r="M1365" s="2"/>
      <c r="N1365" s="2"/>
    </row>
    <row r="1366" spans="2:14" x14ac:dyDescent="0.15">
      <c r="B1366" s="2"/>
      <c r="C1366" s="2"/>
      <c r="D1366" s="2"/>
      <c r="E1366" s="2"/>
      <c r="F1366" s="2"/>
      <c r="G1366" s="2"/>
      <c r="H1366" s="2"/>
      <c r="I1366" s="2"/>
      <c r="J1366" s="2"/>
      <c r="K1366" s="2"/>
      <c r="L1366" s="2"/>
      <c r="M1366" s="2"/>
      <c r="N1366" s="2"/>
    </row>
    <row r="1367" spans="2:14" x14ac:dyDescent="0.15">
      <c r="B1367" s="2"/>
      <c r="C1367" s="2"/>
      <c r="D1367" s="2"/>
      <c r="E1367" s="2"/>
      <c r="F1367" s="2"/>
      <c r="G1367" s="2"/>
      <c r="H1367" s="2"/>
      <c r="I1367" s="2"/>
      <c r="J1367" s="2"/>
      <c r="K1367" s="2"/>
      <c r="L1367" s="2"/>
      <c r="M1367" s="2"/>
      <c r="N1367" s="2"/>
    </row>
    <row r="1368" spans="2:14" x14ac:dyDescent="0.15">
      <c r="B1368" s="2"/>
      <c r="C1368" s="2"/>
      <c r="D1368" s="2"/>
      <c r="E1368" s="2"/>
      <c r="F1368" s="2"/>
      <c r="G1368" s="2"/>
      <c r="H1368" s="2"/>
      <c r="I1368" s="2"/>
      <c r="J1368" s="2"/>
      <c r="K1368" s="2"/>
      <c r="L1368" s="2"/>
      <c r="M1368" s="2"/>
      <c r="N1368" s="2"/>
    </row>
    <row r="1369" spans="2:14" x14ac:dyDescent="0.15">
      <c r="B1369" s="2"/>
      <c r="C1369" s="2"/>
      <c r="D1369" s="2"/>
      <c r="E1369" s="2"/>
      <c r="F1369" s="2"/>
      <c r="G1369" s="2"/>
      <c r="H1369" s="2"/>
      <c r="I1369" s="2"/>
      <c r="J1369" s="2"/>
      <c r="K1369" s="2"/>
      <c r="L1369" s="2"/>
      <c r="M1369" s="2"/>
      <c r="N1369" s="2"/>
    </row>
    <row r="1370" spans="2:14" x14ac:dyDescent="0.15">
      <c r="B1370" s="2"/>
      <c r="C1370" s="2"/>
      <c r="D1370" s="2"/>
      <c r="E1370" s="2"/>
      <c r="F1370" s="2"/>
      <c r="G1370" s="2"/>
      <c r="H1370" s="2"/>
      <c r="I1370" s="2"/>
      <c r="J1370" s="2"/>
      <c r="K1370" s="2"/>
      <c r="L1370" s="2"/>
      <c r="M1370" s="2"/>
      <c r="N1370" s="2"/>
    </row>
    <row r="1371" spans="2:14" x14ac:dyDescent="0.15">
      <c r="B1371" s="2"/>
      <c r="C1371" s="2"/>
      <c r="D1371" s="2"/>
      <c r="E1371" s="2"/>
      <c r="F1371" s="2"/>
      <c r="G1371" s="2"/>
      <c r="H1371" s="2"/>
      <c r="I1371" s="2"/>
      <c r="J1371" s="2"/>
      <c r="K1371" s="2"/>
      <c r="L1371" s="2"/>
      <c r="M1371" s="2"/>
      <c r="N1371" s="2"/>
    </row>
    <row r="1372" spans="2:14" x14ac:dyDescent="0.15">
      <c r="B1372" s="2"/>
      <c r="C1372" s="2"/>
      <c r="D1372" s="2"/>
      <c r="E1372" s="2"/>
      <c r="F1372" s="2"/>
      <c r="G1372" s="2"/>
      <c r="H1372" s="2"/>
      <c r="I1372" s="2"/>
      <c r="J1372" s="2"/>
      <c r="K1372" s="2"/>
      <c r="L1372" s="2"/>
      <c r="M1372" s="2"/>
      <c r="N1372" s="2"/>
    </row>
    <row r="1373" spans="2:14" x14ac:dyDescent="0.15">
      <c r="B1373" s="2"/>
      <c r="C1373" s="2"/>
      <c r="D1373" s="2"/>
      <c r="E1373" s="2"/>
      <c r="F1373" s="2"/>
      <c r="G1373" s="2"/>
      <c r="H1373" s="2"/>
      <c r="I1373" s="2"/>
      <c r="J1373" s="2"/>
      <c r="K1373" s="2"/>
      <c r="L1373" s="2"/>
      <c r="M1373" s="2"/>
      <c r="N1373" s="2"/>
    </row>
    <row r="1374" spans="2:14" x14ac:dyDescent="0.15">
      <c r="B1374" s="2"/>
      <c r="C1374" s="2"/>
      <c r="D1374" s="2"/>
      <c r="E1374" s="2"/>
      <c r="F1374" s="2"/>
      <c r="G1374" s="2"/>
      <c r="H1374" s="2"/>
      <c r="I1374" s="2"/>
      <c r="J1374" s="2"/>
      <c r="K1374" s="2"/>
      <c r="L1374" s="2"/>
      <c r="M1374" s="2"/>
      <c r="N1374" s="2"/>
    </row>
    <row r="1375" spans="2:14" x14ac:dyDescent="0.15">
      <c r="B1375" s="2"/>
      <c r="C1375" s="2"/>
      <c r="D1375" s="2"/>
      <c r="E1375" s="2"/>
      <c r="F1375" s="2"/>
      <c r="G1375" s="2"/>
      <c r="H1375" s="2"/>
      <c r="I1375" s="2"/>
      <c r="J1375" s="2"/>
      <c r="K1375" s="2"/>
      <c r="L1375" s="2"/>
      <c r="M1375" s="2"/>
      <c r="N1375" s="2"/>
    </row>
    <row r="1376" spans="2:14" x14ac:dyDescent="0.15">
      <c r="B1376" s="2"/>
      <c r="C1376" s="2"/>
      <c r="D1376" s="2"/>
      <c r="E1376" s="2"/>
      <c r="F1376" s="2"/>
      <c r="G1376" s="2"/>
      <c r="H1376" s="2"/>
      <c r="I1376" s="2"/>
      <c r="J1376" s="2"/>
      <c r="K1376" s="2"/>
      <c r="L1376" s="2"/>
      <c r="M1376" s="2"/>
      <c r="N1376" s="2"/>
    </row>
    <row r="1377" spans="2:14" x14ac:dyDescent="0.15">
      <c r="B1377" s="2"/>
      <c r="C1377" s="2"/>
      <c r="D1377" s="2"/>
      <c r="E1377" s="2"/>
      <c r="F1377" s="2"/>
      <c r="G1377" s="2"/>
      <c r="H1377" s="2"/>
      <c r="I1377" s="2"/>
      <c r="J1377" s="2"/>
      <c r="K1377" s="2"/>
      <c r="L1377" s="2"/>
      <c r="M1377" s="2"/>
      <c r="N1377" s="2"/>
    </row>
    <row r="1378" spans="2:14" x14ac:dyDescent="0.15">
      <c r="B1378" s="2"/>
      <c r="C1378" s="2"/>
      <c r="D1378" s="2"/>
      <c r="E1378" s="2"/>
      <c r="F1378" s="2"/>
      <c r="G1378" s="2"/>
      <c r="H1378" s="2"/>
      <c r="I1378" s="2"/>
      <c r="J1378" s="2"/>
      <c r="K1378" s="2"/>
      <c r="L1378" s="2"/>
      <c r="M1378" s="2"/>
      <c r="N1378" s="2"/>
    </row>
    <row r="1379" spans="2:14" x14ac:dyDescent="0.15">
      <c r="B1379" s="2"/>
      <c r="C1379" s="2"/>
      <c r="D1379" s="2"/>
      <c r="E1379" s="2"/>
      <c r="F1379" s="2"/>
      <c r="G1379" s="2"/>
      <c r="H1379" s="2"/>
      <c r="I1379" s="2"/>
      <c r="J1379" s="2"/>
      <c r="K1379" s="2"/>
      <c r="L1379" s="2"/>
      <c r="M1379" s="2"/>
      <c r="N1379" s="2"/>
    </row>
    <row r="1380" spans="2:14" x14ac:dyDescent="0.15">
      <c r="B1380" s="2"/>
      <c r="C1380" s="2"/>
      <c r="D1380" s="2"/>
      <c r="E1380" s="2"/>
      <c r="F1380" s="2"/>
      <c r="G1380" s="2"/>
      <c r="H1380" s="2"/>
      <c r="I1380" s="2"/>
      <c r="J1380" s="2"/>
      <c r="K1380" s="2"/>
      <c r="L1380" s="2"/>
      <c r="M1380" s="2"/>
      <c r="N1380" s="2"/>
    </row>
    <row r="1381" spans="2:14" x14ac:dyDescent="0.15">
      <c r="B1381" s="2"/>
      <c r="C1381" s="2"/>
      <c r="D1381" s="2"/>
      <c r="E1381" s="2"/>
      <c r="F1381" s="2"/>
      <c r="G1381" s="2"/>
      <c r="H1381" s="2"/>
      <c r="I1381" s="2"/>
      <c r="J1381" s="2"/>
      <c r="K1381" s="2"/>
      <c r="L1381" s="2"/>
      <c r="M1381" s="2"/>
      <c r="N1381" s="2"/>
    </row>
    <row r="1382" spans="2:14" x14ac:dyDescent="0.15">
      <c r="B1382" s="2"/>
      <c r="C1382" s="2"/>
      <c r="D1382" s="2"/>
      <c r="E1382" s="2"/>
      <c r="F1382" s="2"/>
      <c r="G1382" s="2"/>
      <c r="H1382" s="2"/>
      <c r="I1382" s="2"/>
      <c r="J1382" s="2"/>
      <c r="K1382" s="2"/>
      <c r="L1382" s="2"/>
      <c r="M1382" s="2"/>
      <c r="N1382" s="2"/>
    </row>
    <row r="1383" spans="2:14" x14ac:dyDescent="0.15">
      <c r="B1383" s="2"/>
      <c r="C1383" s="2"/>
      <c r="D1383" s="2"/>
      <c r="E1383" s="2"/>
      <c r="F1383" s="2"/>
      <c r="G1383" s="2"/>
      <c r="H1383" s="2"/>
      <c r="I1383" s="2"/>
      <c r="J1383" s="2"/>
      <c r="K1383" s="2"/>
      <c r="L1383" s="2"/>
      <c r="M1383" s="2"/>
      <c r="N1383" s="2"/>
    </row>
    <row r="1384" spans="2:14" x14ac:dyDescent="0.15">
      <c r="B1384" s="2"/>
      <c r="C1384" s="2"/>
      <c r="D1384" s="2"/>
      <c r="E1384" s="2"/>
      <c r="F1384" s="2"/>
      <c r="G1384" s="2"/>
      <c r="H1384" s="2"/>
      <c r="I1384" s="2"/>
      <c r="J1384" s="2"/>
      <c r="K1384" s="2"/>
      <c r="L1384" s="2"/>
      <c r="M1384" s="2"/>
      <c r="N1384" s="2"/>
    </row>
    <row r="1385" spans="2:14" x14ac:dyDescent="0.15">
      <c r="B1385" s="2"/>
      <c r="C1385" s="2"/>
      <c r="D1385" s="2"/>
      <c r="E1385" s="2"/>
      <c r="F1385" s="2"/>
      <c r="G1385" s="2"/>
      <c r="H1385" s="2"/>
      <c r="I1385" s="2"/>
      <c r="J1385" s="2"/>
      <c r="K1385" s="2"/>
      <c r="L1385" s="2"/>
      <c r="M1385" s="2"/>
      <c r="N1385" s="2"/>
    </row>
    <row r="1386" spans="2:14" x14ac:dyDescent="0.15">
      <c r="B1386" s="2"/>
      <c r="C1386" s="2"/>
      <c r="D1386" s="2"/>
      <c r="E1386" s="2"/>
      <c r="F1386" s="2"/>
      <c r="G1386" s="2"/>
      <c r="H1386" s="2"/>
      <c r="I1386" s="2"/>
      <c r="J1386" s="2"/>
      <c r="K1386" s="2"/>
      <c r="L1386" s="2"/>
      <c r="M1386" s="2"/>
      <c r="N1386" s="2"/>
    </row>
    <row r="1387" spans="2:14" x14ac:dyDescent="0.15">
      <c r="B1387" s="2"/>
      <c r="C1387" s="2"/>
      <c r="D1387" s="2"/>
      <c r="E1387" s="2"/>
      <c r="F1387" s="2"/>
      <c r="G1387" s="2"/>
      <c r="H1387" s="2"/>
      <c r="I1387" s="2"/>
      <c r="J1387" s="2"/>
      <c r="K1387" s="2"/>
      <c r="L1387" s="2"/>
      <c r="M1387" s="2"/>
      <c r="N1387" s="2"/>
    </row>
    <row r="1388" spans="2:14" x14ac:dyDescent="0.15">
      <c r="B1388" s="2"/>
      <c r="C1388" s="2"/>
      <c r="D1388" s="2"/>
      <c r="E1388" s="2"/>
      <c r="F1388" s="2"/>
      <c r="G1388" s="2"/>
      <c r="H1388" s="2"/>
      <c r="I1388" s="2"/>
      <c r="J1388" s="2"/>
      <c r="K1388" s="2"/>
      <c r="L1388" s="2"/>
      <c r="M1388" s="2"/>
      <c r="N1388" s="2"/>
    </row>
    <row r="1389" spans="2:14" x14ac:dyDescent="0.15">
      <c r="B1389" s="2"/>
      <c r="C1389" s="2"/>
      <c r="D1389" s="2"/>
      <c r="E1389" s="2"/>
      <c r="F1389" s="2"/>
      <c r="G1389" s="2"/>
      <c r="H1389" s="2"/>
      <c r="I1389" s="2"/>
      <c r="J1389" s="2"/>
      <c r="K1389" s="2"/>
      <c r="L1389" s="2"/>
      <c r="M1389" s="2"/>
      <c r="N1389" s="2"/>
    </row>
    <row r="1390" spans="2:14" x14ac:dyDescent="0.15">
      <c r="B1390" s="2"/>
      <c r="C1390" s="2"/>
      <c r="D1390" s="2"/>
      <c r="E1390" s="2"/>
      <c r="F1390" s="2"/>
      <c r="G1390" s="2"/>
      <c r="H1390" s="2"/>
      <c r="I1390" s="2"/>
      <c r="J1390" s="2"/>
      <c r="K1390" s="2"/>
      <c r="L1390" s="2"/>
      <c r="M1390" s="2"/>
      <c r="N1390" s="2"/>
    </row>
    <row r="1391" spans="2:14" x14ac:dyDescent="0.15">
      <c r="B1391" s="2"/>
      <c r="C1391" s="2"/>
      <c r="D1391" s="2"/>
      <c r="E1391" s="2"/>
      <c r="F1391" s="2"/>
      <c r="G1391" s="2"/>
      <c r="H1391" s="2"/>
      <c r="I1391" s="2"/>
      <c r="J1391" s="2"/>
      <c r="K1391" s="2"/>
      <c r="L1391" s="2"/>
      <c r="M1391" s="2"/>
      <c r="N1391" s="2"/>
    </row>
    <row r="1392" spans="2:14" x14ac:dyDescent="0.15">
      <c r="B1392" s="2"/>
      <c r="C1392" s="2"/>
      <c r="D1392" s="2"/>
      <c r="E1392" s="2"/>
      <c r="F1392" s="2"/>
      <c r="G1392" s="2"/>
      <c r="H1392" s="2"/>
      <c r="I1392" s="2"/>
      <c r="J1392" s="2"/>
      <c r="K1392" s="2"/>
      <c r="L1392" s="2"/>
      <c r="M1392" s="2"/>
      <c r="N1392" s="2"/>
    </row>
    <row r="1393" spans="2:14" x14ac:dyDescent="0.15">
      <c r="B1393" s="2"/>
      <c r="C1393" s="2"/>
      <c r="D1393" s="2"/>
      <c r="E1393" s="2"/>
      <c r="F1393" s="2"/>
      <c r="G1393" s="2"/>
      <c r="H1393" s="2"/>
      <c r="I1393" s="2"/>
      <c r="J1393" s="2"/>
      <c r="K1393" s="2"/>
      <c r="L1393" s="2"/>
      <c r="M1393" s="2"/>
      <c r="N1393" s="2"/>
    </row>
    <row r="1394" spans="2:14" x14ac:dyDescent="0.15">
      <c r="B1394" s="2"/>
      <c r="C1394" s="2"/>
      <c r="D1394" s="2"/>
      <c r="E1394" s="2"/>
      <c r="F1394" s="2"/>
      <c r="G1394" s="2"/>
      <c r="H1394" s="2"/>
      <c r="I1394" s="2"/>
      <c r="J1394" s="2"/>
      <c r="K1394" s="2"/>
      <c r="L1394" s="2"/>
      <c r="M1394" s="2"/>
      <c r="N1394" s="2"/>
    </row>
    <row r="1395" spans="2:14" x14ac:dyDescent="0.15">
      <c r="B1395" s="2"/>
      <c r="C1395" s="2"/>
      <c r="D1395" s="2"/>
      <c r="E1395" s="2"/>
      <c r="F1395" s="2"/>
      <c r="G1395" s="2"/>
      <c r="H1395" s="2"/>
      <c r="I1395" s="2"/>
      <c r="J1395" s="2"/>
      <c r="K1395" s="2"/>
      <c r="L1395" s="2"/>
      <c r="M1395" s="2"/>
      <c r="N1395" s="2"/>
    </row>
    <row r="1396" spans="2:14" x14ac:dyDescent="0.15">
      <c r="B1396" s="2"/>
      <c r="C1396" s="2"/>
      <c r="D1396" s="2"/>
      <c r="E1396" s="2"/>
      <c r="F1396" s="2"/>
      <c r="G1396" s="2"/>
      <c r="H1396" s="2"/>
      <c r="I1396" s="2"/>
      <c r="J1396" s="2"/>
      <c r="K1396" s="2"/>
      <c r="L1396" s="2"/>
      <c r="M1396" s="2"/>
      <c r="N1396" s="2"/>
    </row>
    <row r="1397" spans="2:14" x14ac:dyDescent="0.15">
      <c r="B1397" s="2"/>
      <c r="C1397" s="2"/>
      <c r="D1397" s="2"/>
      <c r="E1397" s="2"/>
      <c r="F1397" s="2"/>
      <c r="G1397" s="2"/>
      <c r="H1397" s="2"/>
      <c r="I1397" s="2"/>
      <c r="J1397" s="2"/>
      <c r="K1397" s="2"/>
      <c r="L1397" s="2"/>
      <c r="M1397" s="2"/>
      <c r="N1397" s="2"/>
    </row>
    <row r="1398" spans="2:14" x14ac:dyDescent="0.15">
      <c r="B1398" s="2"/>
      <c r="C1398" s="2"/>
      <c r="D1398" s="2"/>
      <c r="E1398" s="2"/>
      <c r="F1398" s="2"/>
      <c r="G1398" s="2"/>
      <c r="H1398" s="2"/>
      <c r="I1398" s="2"/>
      <c r="J1398" s="2"/>
      <c r="K1398" s="2"/>
      <c r="L1398" s="2"/>
      <c r="M1398" s="2"/>
      <c r="N1398" s="2"/>
    </row>
    <row r="1399" spans="2:14" x14ac:dyDescent="0.15">
      <c r="B1399" s="2"/>
      <c r="C1399" s="2"/>
      <c r="D1399" s="2"/>
      <c r="E1399" s="2"/>
      <c r="F1399" s="2"/>
      <c r="G1399" s="2"/>
      <c r="H1399" s="2"/>
      <c r="I1399" s="2"/>
      <c r="J1399" s="2"/>
      <c r="K1399" s="2"/>
      <c r="L1399" s="2"/>
      <c r="M1399" s="2"/>
      <c r="N1399" s="2"/>
    </row>
    <row r="1400" spans="2:14" x14ac:dyDescent="0.15">
      <c r="B1400" s="2"/>
      <c r="C1400" s="2"/>
      <c r="D1400" s="2"/>
      <c r="E1400" s="2"/>
      <c r="F1400" s="2"/>
      <c r="G1400" s="2"/>
      <c r="H1400" s="2"/>
      <c r="I1400" s="2"/>
      <c r="J1400" s="2"/>
      <c r="K1400" s="2"/>
      <c r="L1400" s="2"/>
      <c r="M1400" s="2"/>
      <c r="N1400" s="2"/>
    </row>
    <row r="1401" spans="2:14" x14ac:dyDescent="0.15">
      <c r="B1401" s="2"/>
      <c r="C1401" s="2"/>
      <c r="D1401" s="2"/>
      <c r="E1401" s="2"/>
      <c r="F1401" s="2"/>
      <c r="G1401" s="2"/>
      <c r="H1401" s="2"/>
      <c r="I1401" s="2"/>
      <c r="J1401" s="2"/>
      <c r="K1401" s="2"/>
      <c r="L1401" s="2"/>
      <c r="M1401" s="2"/>
      <c r="N1401" s="2"/>
    </row>
    <row r="1402" spans="2:14" x14ac:dyDescent="0.15">
      <c r="B1402" s="2"/>
      <c r="C1402" s="2"/>
      <c r="D1402" s="2"/>
      <c r="E1402" s="2"/>
      <c r="F1402" s="2"/>
      <c r="G1402" s="2"/>
      <c r="H1402" s="2"/>
      <c r="I1402" s="2"/>
      <c r="J1402" s="2"/>
      <c r="K1402" s="2"/>
      <c r="L1402" s="2"/>
      <c r="M1402" s="2"/>
      <c r="N1402" s="2"/>
    </row>
    <row r="1403" spans="2:14" x14ac:dyDescent="0.15">
      <c r="B1403" s="2"/>
      <c r="C1403" s="2"/>
      <c r="D1403" s="2"/>
      <c r="E1403" s="2"/>
      <c r="F1403" s="2"/>
      <c r="G1403" s="2"/>
      <c r="H1403" s="2"/>
      <c r="I1403" s="2"/>
      <c r="J1403" s="2"/>
      <c r="K1403" s="2"/>
      <c r="L1403" s="2"/>
      <c r="M1403" s="2"/>
      <c r="N1403" s="2"/>
    </row>
    <row r="1404" spans="2:14" x14ac:dyDescent="0.15">
      <c r="B1404" s="2"/>
      <c r="C1404" s="2"/>
      <c r="D1404" s="2"/>
      <c r="E1404" s="2"/>
      <c r="F1404" s="2"/>
      <c r="G1404" s="2"/>
      <c r="H1404" s="2"/>
      <c r="I1404" s="2"/>
      <c r="J1404" s="2"/>
      <c r="K1404" s="2"/>
      <c r="L1404" s="2"/>
      <c r="M1404" s="2"/>
      <c r="N1404" s="2"/>
    </row>
    <row r="1405" spans="2:14" x14ac:dyDescent="0.15">
      <c r="B1405" s="2"/>
      <c r="C1405" s="2"/>
      <c r="D1405" s="2"/>
      <c r="E1405" s="2"/>
      <c r="F1405" s="2"/>
      <c r="G1405" s="2"/>
      <c r="H1405" s="2"/>
      <c r="I1405" s="2"/>
      <c r="J1405" s="2"/>
      <c r="K1405" s="2"/>
      <c r="L1405" s="2"/>
      <c r="M1405" s="2"/>
      <c r="N1405" s="2"/>
    </row>
    <row r="1406" spans="2:14" x14ac:dyDescent="0.15">
      <c r="B1406" s="2"/>
      <c r="C1406" s="2"/>
      <c r="D1406" s="2"/>
      <c r="E1406" s="2"/>
      <c r="F1406" s="2"/>
      <c r="G1406" s="2"/>
      <c r="H1406" s="2"/>
      <c r="I1406" s="2"/>
      <c r="J1406" s="2"/>
      <c r="K1406" s="2"/>
      <c r="L1406" s="2"/>
      <c r="M1406" s="2"/>
      <c r="N1406" s="2"/>
    </row>
    <row r="1407" spans="2:14" x14ac:dyDescent="0.15">
      <c r="B1407" s="2"/>
      <c r="C1407" s="2"/>
      <c r="D1407" s="2"/>
      <c r="E1407" s="2"/>
      <c r="F1407" s="2"/>
      <c r="G1407" s="2"/>
      <c r="H1407" s="2"/>
      <c r="I1407" s="2"/>
      <c r="J1407" s="2"/>
      <c r="K1407" s="2"/>
      <c r="L1407" s="2"/>
      <c r="M1407" s="2"/>
      <c r="N1407" s="2"/>
    </row>
    <row r="1408" spans="2:14" x14ac:dyDescent="0.15">
      <c r="B1408" s="2"/>
      <c r="C1408" s="2"/>
      <c r="D1408" s="2"/>
      <c r="E1408" s="2"/>
      <c r="F1408" s="2"/>
      <c r="G1408" s="2"/>
      <c r="H1408" s="2"/>
      <c r="I1408" s="2"/>
      <c r="J1408" s="2"/>
      <c r="K1408" s="2"/>
      <c r="L1408" s="2"/>
      <c r="M1408" s="2"/>
      <c r="N1408" s="2"/>
    </row>
    <row r="1409" spans="2:14" x14ac:dyDescent="0.15">
      <c r="B1409" s="2"/>
      <c r="C1409" s="2"/>
      <c r="D1409" s="2"/>
      <c r="E1409" s="2"/>
      <c r="F1409" s="2"/>
      <c r="G1409" s="2"/>
      <c r="H1409" s="2"/>
      <c r="I1409" s="2"/>
      <c r="J1409" s="2"/>
      <c r="K1409" s="2"/>
      <c r="L1409" s="2"/>
      <c r="M1409" s="2"/>
      <c r="N1409" s="2"/>
    </row>
    <row r="1410" spans="2:14" x14ac:dyDescent="0.15">
      <c r="B1410" s="2"/>
      <c r="C1410" s="2"/>
      <c r="D1410" s="2"/>
      <c r="E1410" s="2"/>
      <c r="F1410" s="2"/>
      <c r="G1410" s="2"/>
      <c r="H1410" s="2"/>
      <c r="I1410" s="2"/>
      <c r="J1410" s="2"/>
      <c r="K1410" s="2"/>
      <c r="L1410" s="2"/>
      <c r="M1410" s="2"/>
      <c r="N1410" s="2"/>
    </row>
    <row r="1411" spans="2:14" x14ac:dyDescent="0.15">
      <c r="B1411" s="2"/>
      <c r="C1411" s="2"/>
      <c r="D1411" s="2"/>
      <c r="E1411" s="2"/>
      <c r="F1411" s="2"/>
      <c r="G1411" s="2"/>
      <c r="H1411" s="2"/>
      <c r="I1411" s="2"/>
      <c r="J1411" s="2"/>
      <c r="K1411" s="2"/>
      <c r="L1411" s="2"/>
      <c r="M1411" s="2"/>
      <c r="N1411" s="2"/>
    </row>
    <row r="1412" spans="2:14" x14ac:dyDescent="0.15">
      <c r="B1412" s="2"/>
      <c r="C1412" s="2"/>
      <c r="D1412" s="2"/>
      <c r="E1412" s="2"/>
      <c r="F1412" s="2"/>
      <c r="G1412" s="2"/>
      <c r="H1412" s="2"/>
      <c r="I1412" s="2"/>
      <c r="J1412" s="2"/>
      <c r="K1412" s="2"/>
      <c r="L1412" s="2"/>
      <c r="M1412" s="2"/>
      <c r="N1412" s="2"/>
    </row>
    <row r="1413" spans="2:14" x14ac:dyDescent="0.15">
      <c r="B1413" s="2"/>
      <c r="C1413" s="2"/>
      <c r="D1413" s="2"/>
      <c r="E1413" s="2"/>
      <c r="F1413" s="2"/>
      <c r="G1413" s="2"/>
      <c r="H1413" s="2"/>
      <c r="I1413" s="2"/>
      <c r="J1413" s="2"/>
      <c r="K1413" s="2"/>
      <c r="L1413" s="2"/>
      <c r="M1413" s="2"/>
      <c r="N1413" s="2"/>
    </row>
    <row r="1414" spans="2:14" x14ac:dyDescent="0.15">
      <c r="B1414" s="2"/>
      <c r="C1414" s="2"/>
      <c r="D1414" s="2"/>
      <c r="E1414" s="2"/>
      <c r="F1414" s="2"/>
      <c r="G1414" s="2"/>
      <c r="H1414" s="2"/>
      <c r="I1414" s="2"/>
      <c r="J1414" s="2"/>
      <c r="K1414" s="2"/>
      <c r="L1414" s="2"/>
      <c r="M1414" s="2"/>
      <c r="N1414" s="2"/>
    </row>
    <row r="1415" spans="2:14" x14ac:dyDescent="0.15">
      <c r="B1415" s="2"/>
      <c r="C1415" s="2"/>
      <c r="D1415" s="2"/>
      <c r="E1415" s="2"/>
      <c r="F1415" s="2"/>
      <c r="G1415" s="2"/>
      <c r="H1415" s="2"/>
      <c r="I1415" s="2"/>
      <c r="J1415" s="2"/>
      <c r="K1415" s="2"/>
      <c r="L1415" s="2"/>
      <c r="M1415" s="2"/>
      <c r="N1415" s="2"/>
    </row>
    <row r="1416" spans="2:14" x14ac:dyDescent="0.15">
      <c r="B1416" s="2"/>
      <c r="C1416" s="2"/>
      <c r="D1416" s="2"/>
      <c r="E1416" s="2"/>
      <c r="F1416" s="2"/>
      <c r="G1416" s="2"/>
      <c r="H1416" s="2"/>
      <c r="I1416" s="2"/>
      <c r="J1416" s="2"/>
      <c r="K1416" s="2"/>
      <c r="L1416" s="2"/>
      <c r="M1416" s="2"/>
      <c r="N1416" s="2"/>
    </row>
    <row r="1417" spans="2:14" x14ac:dyDescent="0.15">
      <c r="B1417" s="2"/>
      <c r="C1417" s="2"/>
      <c r="D1417" s="2"/>
      <c r="E1417" s="2"/>
      <c r="F1417" s="2"/>
      <c r="G1417" s="2"/>
      <c r="H1417" s="2"/>
      <c r="I1417" s="2"/>
      <c r="J1417" s="2"/>
      <c r="K1417" s="2"/>
      <c r="L1417" s="2"/>
      <c r="M1417" s="2"/>
      <c r="N1417" s="2"/>
    </row>
    <row r="1418" spans="2:14" x14ac:dyDescent="0.15">
      <c r="B1418" s="2"/>
      <c r="C1418" s="2"/>
      <c r="D1418" s="2"/>
      <c r="E1418" s="2"/>
      <c r="F1418" s="2"/>
      <c r="G1418" s="2"/>
      <c r="H1418" s="2"/>
      <c r="I1418" s="2"/>
      <c r="J1418" s="2"/>
      <c r="K1418" s="2"/>
      <c r="L1418" s="2"/>
      <c r="M1418" s="2"/>
      <c r="N1418" s="2"/>
    </row>
    <row r="1419" spans="2:14" x14ac:dyDescent="0.15">
      <c r="B1419" s="2"/>
      <c r="C1419" s="2"/>
      <c r="D1419" s="2"/>
      <c r="E1419" s="2"/>
      <c r="F1419" s="2"/>
      <c r="G1419" s="2"/>
      <c r="H1419" s="2"/>
      <c r="I1419" s="2"/>
      <c r="J1419" s="2"/>
      <c r="K1419" s="2"/>
      <c r="L1419" s="2"/>
      <c r="M1419" s="2"/>
      <c r="N1419" s="2"/>
    </row>
    <row r="1420" spans="2:14" x14ac:dyDescent="0.15">
      <c r="B1420" s="2"/>
      <c r="C1420" s="2"/>
      <c r="D1420" s="2"/>
      <c r="E1420" s="2"/>
      <c r="F1420" s="2"/>
      <c r="G1420" s="2"/>
      <c r="H1420" s="2"/>
      <c r="I1420" s="2"/>
      <c r="J1420" s="2"/>
      <c r="K1420" s="2"/>
      <c r="L1420" s="2"/>
      <c r="M1420" s="2"/>
      <c r="N1420" s="2"/>
    </row>
    <row r="1421" spans="2:14" x14ac:dyDescent="0.15">
      <c r="B1421" s="2"/>
      <c r="C1421" s="2"/>
      <c r="D1421" s="2"/>
      <c r="E1421" s="2"/>
      <c r="F1421" s="2"/>
      <c r="G1421" s="2"/>
      <c r="H1421" s="2"/>
      <c r="I1421" s="2"/>
      <c r="J1421" s="2"/>
      <c r="K1421" s="2"/>
      <c r="L1421" s="2"/>
      <c r="M1421" s="2"/>
      <c r="N1421" s="2"/>
    </row>
    <row r="1422" spans="2:14" x14ac:dyDescent="0.15">
      <c r="B1422" s="2"/>
      <c r="C1422" s="2"/>
      <c r="D1422" s="2"/>
      <c r="E1422" s="2"/>
      <c r="F1422" s="2"/>
      <c r="G1422" s="2"/>
      <c r="H1422" s="2"/>
      <c r="I1422" s="2"/>
      <c r="J1422" s="2"/>
      <c r="K1422" s="2"/>
      <c r="L1422" s="2"/>
      <c r="M1422" s="2"/>
      <c r="N1422" s="2"/>
    </row>
    <row r="1423" spans="2:14" x14ac:dyDescent="0.15">
      <c r="B1423" s="2"/>
      <c r="C1423" s="2"/>
      <c r="D1423" s="2"/>
      <c r="E1423" s="2"/>
      <c r="F1423" s="2"/>
      <c r="G1423" s="2"/>
      <c r="H1423" s="2"/>
      <c r="I1423" s="2"/>
      <c r="J1423" s="2"/>
      <c r="K1423" s="2"/>
      <c r="L1423" s="2"/>
      <c r="M1423" s="2"/>
      <c r="N1423" s="2"/>
    </row>
    <row r="1424" spans="2:14" x14ac:dyDescent="0.15">
      <c r="B1424" s="2"/>
      <c r="C1424" s="2"/>
      <c r="D1424" s="2"/>
      <c r="E1424" s="2"/>
      <c r="F1424" s="2"/>
      <c r="G1424" s="2"/>
      <c r="H1424" s="2"/>
      <c r="I1424" s="2"/>
      <c r="J1424" s="2"/>
      <c r="K1424" s="2"/>
      <c r="L1424" s="2"/>
      <c r="M1424" s="2"/>
      <c r="N1424" s="2"/>
    </row>
    <row r="1425" spans="2:14" x14ac:dyDescent="0.15">
      <c r="B1425" s="2"/>
      <c r="C1425" s="2"/>
      <c r="D1425" s="2"/>
      <c r="E1425" s="2"/>
      <c r="F1425" s="2"/>
      <c r="G1425" s="2"/>
      <c r="H1425" s="2"/>
      <c r="I1425" s="2"/>
      <c r="J1425" s="2"/>
      <c r="K1425" s="2"/>
      <c r="L1425" s="2"/>
      <c r="M1425" s="2"/>
      <c r="N1425" s="2"/>
    </row>
    <row r="1426" spans="2:14" x14ac:dyDescent="0.15">
      <c r="B1426" s="2"/>
      <c r="C1426" s="2"/>
      <c r="D1426" s="2"/>
      <c r="E1426" s="2"/>
      <c r="F1426" s="2"/>
      <c r="G1426" s="2"/>
      <c r="H1426" s="2"/>
      <c r="I1426" s="2"/>
      <c r="J1426" s="2"/>
      <c r="K1426" s="2"/>
      <c r="L1426" s="2"/>
      <c r="M1426" s="2"/>
      <c r="N1426" s="2"/>
    </row>
    <row r="1427" spans="2:14" x14ac:dyDescent="0.15">
      <c r="B1427" s="2"/>
      <c r="C1427" s="2"/>
      <c r="D1427" s="2"/>
      <c r="E1427" s="2"/>
      <c r="F1427" s="2"/>
      <c r="G1427" s="2"/>
      <c r="H1427" s="2"/>
      <c r="I1427" s="2"/>
      <c r="J1427" s="2"/>
      <c r="K1427" s="2"/>
      <c r="L1427" s="2"/>
      <c r="M1427" s="2"/>
      <c r="N1427" s="2"/>
    </row>
    <row r="1428" spans="2:14" x14ac:dyDescent="0.15">
      <c r="B1428" s="2"/>
      <c r="C1428" s="2"/>
      <c r="D1428" s="2"/>
      <c r="E1428" s="2"/>
      <c r="F1428" s="2"/>
      <c r="G1428" s="2"/>
      <c r="H1428" s="2"/>
      <c r="I1428" s="2"/>
      <c r="J1428" s="2"/>
      <c r="K1428" s="2"/>
      <c r="L1428" s="2"/>
      <c r="M1428" s="2"/>
      <c r="N1428" s="2"/>
    </row>
    <row r="1429" spans="2:14" x14ac:dyDescent="0.15">
      <c r="B1429" s="2"/>
      <c r="C1429" s="2"/>
      <c r="D1429" s="2"/>
      <c r="E1429" s="2"/>
      <c r="F1429" s="2"/>
      <c r="G1429" s="2"/>
      <c r="H1429" s="2"/>
      <c r="I1429" s="2"/>
      <c r="J1429" s="2"/>
      <c r="K1429" s="2"/>
      <c r="L1429" s="2"/>
      <c r="M1429" s="2"/>
      <c r="N1429" s="2"/>
    </row>
    <row r="1430" spans="2:14" x14ac:dyDescent="0.15">
      <c r="B1430" s="2"/>
      <c r="C1430" s="2"/>
      <c r="D1430" s="2"/>
      <c r="E1430" s="2"/>
      <c r="F1430" s="2"/>
      <c r="G1430" s="2"/>
      <c r="H1430" s="2"/>
      <c r="I1430" s="2"/>
      <c r="J1430" s="2"/>
      <c r="K1430" s="2"/>
      <c r="L1430" s="2"/>
      <c r="M1430" s="2"/>
      <c r="N1430" s="2"/>
    </row>
    <row r="1431" spans="2:14" x14ac:dyDescent="0.15">
      <c r="B1431" s="2"/>
      <c r="C1431" s="2"/>
      <c r="D1431" s="2"/>
      <c r="E1431" s="2"/>
      <c r="F1431" s="2"/>
      <c r="G1431" s="2"/>
      <c r="H1431" s="2"/>
      <c r="I1431" s="2"/>
      <c r="J1431" s="2"/>
      <c r="K1431" s="2"/>
      <c r="L1431" s="2"/>
      <c r="M1431" s="2"/>
      <c r="N1431" s="2"/>
    </row>
    <row r="1432" spans="2:14" x14ac:dyDescent="0.15">
      <c r="B1432" s="2"/>
      <c r="C1432" s="2"/>
      <c r="D1432" s="2"/>
      <c r="E1432" s="2"/>
      <c r="F1432" s="2"/>
      <c r="G1432" s="2"/>
      <c r="H1432" s="2"/>
      <c r="I1432" s="2"/>
      <c r="J1432" s="2"/>
      <c r="K1432" s="2"/>
      <c r="L1432" s="2"/>
      <c r="M1432" s="2"/>
      <c r="N1432" s="2"/>
    </row>
    <row r="1433" spans="2:14" x14ac:dyDescent="0.15">
      <c r="B1433" s="2"/>
      <c r="C1433" s="2"/>
      <c r="D1433" s="2"/>
      <c r="E1433" s="2"/>
      <c r="F1433" s="2"/>
      <c r="G1433" s="2"/>
      <c r="H1433" s="2"/>
      <c r="I1433" s="2"/>
      <c r="J1433" s="2"/>
      <c r="K1433" s="2"/>
      <c r="L1433" s="2"/>
      <c r="M1433" s="2"/>
      <c r="N1433" s="2"/>
    </row>
    <row r="1434" spans="2:14" x14ac:dyDescent="0.15">
      <c r="B1434" s="2"/>
      <c r="C1434" s="2"/>
      <c r="D1434" s="2"/>
      <c r="E1434" s="2"/>
      <c r="F1434" s="2"/>
      <c r="G1434" s="2"/>
      <c r="H1434" s="2"/>
      <c r="I1434" s="2"/>
      <c r="J1434" s="2"/>
      <c r="K1434" s="2"/>
      <c r="L1434" s="2"/>
      <c r="M1434" s="2"/>
      <c r="N1434" s="2"/>
    </row>
    <row r="1435" spans="2:14" x14ac:dyDescent="0.15">
      <c r="B1435" s="2"/>
      <c r="C1435" s="2"/>
      <c r="D1435" s="2"/>
      <c r="E1435" s="2"/>
      <c r="F1435" s="2"/>
      <c r="G1435" s="2"/>
      <c r="H1435" s="2"/>
      <c r="I1435" s="2"/>
      <c r="J1435" s="2"/>
      <c r="K1435" s="2"/>
      <c r="L1435" s="2"/>
      <c r="M1435" s="2"/>
      <c r="N1435" s="2"/>
    </row>
    <row r="1436" spans="2:14" x14ac:dyDescent="0.15">
      <c r="B1436" s="2"/>
      <c r="C1436" s="2"/>
      <c r="D1436" s="2"/>
      <c r="E1436" s="2"/>
      <c r="F1436" s="2"/>
      <c r="G1436" s="2"/>
      <c r="H1436" s="2"/>
      <c r="I1436" s="2"/>
      <c r="J1436" s="2"/>
      <c r="K1436" s="2"/>
      <c r="L1436" s="2"/>
      <c r="M1436" s="2"/>
      <c r="N1436" s="2"/>
    </row>
    <row r="1437" spans="2:14" x14ac:dyDescent="0.15">
      <c r="B1437" s="2"/>
      <c r="C1437" s="2"/>
      <c r="D1437" s="2"/>
      <c r="E1437" s="2"/>
      <c r="F1437" s="2"/>
      <c r="G1437" s="2"/>
      <c r="H1437" s="2"/>
      <c r="I1437" s="2"/>
      <c r="J1437" s="2"/>
      <c r="K1437" s="2"/>
      <c r="L1437" s="2"/>
      <c r="M1437" s="2"/>
      <c r="N1437" s="2"/>
    </row>
    <row r="1438" spans="2:14" x14ac:dyDescent="0.15">
      <c r="B1438" s="2"/>
      <c r="C1438" s="2"/>
      <c r="D1438" s="2"/>
      <c r="E1438" s="2"/>
      <c r="F1438" s="2"/>
      <c r="G1438" s="2"/>
      <c r="H1438" s="2"/>
      <c r="I1438" s="2"/>
      <c r="J1438" s="2"/>
      <c r="K1438" s="2"/>
      <c r="L1438" s="2"/>
      <c r="M1438" s="2"/>
      <c r="N1438" s="2"/>
    </row>
    <row r="1439" spans="2:14" x14ac:dyDescent="0.15">
      <c r="B1439" s="2"/>
      <c r="C1439" s="2"/>
      <c r="D1439" s="2"/>
      <c r="E1439" s="2"/>
      <c r="F1439" s="2"/>
      <c r="G1439" s="2"/>
      <c r="H1439" s="2"/>
      <c r="I1439" s="2"/>
      <c r="J1439" s="2"/>
      <c r="K1439" s="2"/>
      <c r="L1439" s="2"/>
      <c r="M1439" s="2"/>
      <c r="N1439" s="2"/>
    </row>
    <row r="1440" spans="2:14" x14ac:dyDescent="0.15">
      <c r="B1440" s="2"/>
      <c r="C1440" s="2"/>
      <c r="D1440" s="2"/>
      <c r="E1440" s="2"/>
      <c r="F1440" s="2"/>
      <c r="G1440" s="2"/>
      <c r="H1440" s="2"/>
      <c r="I1440" s="2"/>
      <c r="J1440" s="2"/>
      <c r="K1440" s="2"/>
      <c r="L1440" s="2"/>
      <c r="M1440" s="2"/>
      <c r="N1440" s="2"/>
    </row>
    <row r="1441" spans="2:14" x14ac:dyDescent="0.15">
      <c r="B1441" s="2"/>
      <c r="C1441" s="2"/>
      <c r="D1441" s="2"/>
      <c r="E1441" s="2"/>
      <c r="F1441" s="2"/>
      <c r="G1441" s="2"/>
      <c r="H1441" s="2"/>
      <c r="I1441" s="2"/>
      <c r="J1441" s="2"/>
      <c r="K1441" s="2"/>
      <c r="L1441" s="2"/>
      <c r="M1441" s="2"/>
      <c r="N1441" s="2"/>
    </row>
    <row r="1442" spans="2:14" x14ac:dyDescent="0.15">
      <c r="B1442" s="2"/>
      <c r="C1442" s="2"/>
      <c r="D1442" s="2"/>
      <c r="E1442" s="2"/>
      <c r="F1442" s="2"/>
      <c r="G1442" s="2"/>
      <c r="H1442" s="2"/>
      <c r="I1442" s="2"/>
      <c r="J1442" s="2"/>
      <c r="K1442" s="2"/>
      <c r="L1442" s="2"/>
      <c r="M1442" s="2"/>
      <c r="N1442" s="2"/>
    </row>
    <row r="1443" spans="2:14" x14ac:dyDescent="0.15">
      <c r="B1443" s="2"/>
      <c r="C1443" s="2"/>
      <c r="D1443" s="2"/>
      <c r="E1443" s="2"/>
      <c r="F1443" s="2"/>
      <c r="G1443" s="2"/>
      <c r="H1443" s="2"/>
      <c r="I1443" s="2"/>
      <c r="J1443" s="2"/>
      <c r="K1443" s="2"/>
      <c r="L1443" s="2"/>
      <c r="M1443" s="2"/>
      <c r="N1443" s="2"/>
    </row>
    <row r="1444" spans="2:14" x14ac:dyDescent="0.15">
      <c r="B1444" s="2"/>
      <c r="C1444" s="2"/>
      <c r="D1444" s="2"/>
      <c r="E1444" s="2"/>
      <c r="F1444" s="2"/>
      <c r="G1444" s="2"/>
      <c r="H1444" s="2"/>
      <c r="I1444" s="2"/>
      <c r="J1444" s="2"/>
      <c r="K1444" s="2"/>
      <c r="L1444" s="2"/>
      <c r="M1444" s="2"/>
      <c r="N1444" s="2"/>
    </row>
    <row r="1445" spans="2:14" x14ac:dyDescent="0.15">
      <c r="B1445" s="2"/>
      <c r="C1445" s="2"/>
      <c r="D1445" s="2"/>
      <c r="E1445" s="2"/>
      <c r="F1445" s="2"/>
      <c r="G1445" s="2"/>
      <c r="H1445" s="2"/>
      <c r="I1445" s="2"/>
      <c r="J1445" s="2"/>
      <c r="K1445" s="2"/>
      <c r="L1445" s="2"/>
      <c r="M1445" s="2"/>
      <c r="N1445" s="2"/>
    </row>
    <row r="1446" spans="2:14" x14ac:dyDescent="0.15">
      <c r="B1446" s="2"/>
      <c r="C1446" s="2"/>
      <c r="D1446" s="2"/>
      <c r="E1446" s="2"/>
      <c r="F1446" s="2"/>
      <c r="G1446" s="2"/>
      <c r="H1446" s="2"/>
      <c r="I1446" s="2"/>
      <c r="J1446" s="2"/>
      <c r="K1446" s="2"/>
      <c r="L1446" s="2"/>
      <c r="M1446" s="2"/>
      <c r="N1446" s="2"/>
    </row>
    <row r="1447" spans="2:14" x14ac:dyDescent="0.15">
      <c r="B1447" s="2"/>
      <c r="C1447" s="2"/>
      <c r="D1447" s="2"/>
      <c r="E1447" s="2"/>
      <c r="F1447" s="2"/>
      <c r="G1447" s="2"/>
      <c r="H1447" s="2"/>
      <c r="I1447" s="2"/>
      <c r="J1447" s="2"/>
      <c r="K1447" s="2"/>
      <c r="L1447" s="2"/>
      <c r="M1447" s="2"/>
      <c r="N1447" s="2"/>
    </row>
    <row r="1448" spans="2:14" x14ac:dyDescent="0.15">
      <c r="B1448" s="2"/>
      <c r="C1448" s="2"/>
      <c r="D1448" s="2"/>
      <c r="E1448" s="2"/>
      <c r="F1448" s="2"/>
      <c r="G1448" s="2"/>
      <c r="H1448" s="2"/>
      <c r="I1448" s="2"/>
      <c r="J1448" s="2"/>
      <c r="K1448" s="2"/>
      <c r="L1448" s="2"/>
      <c r="M1448" s="2"/>
      <c r="N1448" s="2"/>
    </row>
    <row r="1449" spans="2:14" x14ac:dyDescent="0.15">
      <c r="B1449" s="2"/>
      <c r="C1449" s="2"/>
      <c r="D1449" s="2"/>
      <c r="E1449" s="2"/>
      <c r="F1449" s="2"/>
      <c r="G1449" s="2"/>
      <c r="H1449" s="2"/>
      <c r="I1449" s="2"/>
      <c r="J1449" s="2"/>
      <c r="K1449" s="2"/>
      <c r="L1449" s="2"/>
      <c r="M1449" s="2"/>
      <c r="N1449" s="2"/>
    </row>
    <row r="1450" spans="2:14" x14ac:dyDescent="0.15">
      <c r="B1450" s="2"/>
      <c r="C1450" s="2"/>
      <c r="D1450" s="2"/>
      <c r="E1450" s="2"/>
      <c r="F1450" s="2"/>
      <c r="G1450" s="2"/>
      <c r="H1450" s="2"/>
      <c r="I1450" s="2"/>
      <c r="J1450" s="2"/>
      <c r="K1450" s="2"/>
      <c r="L1450" s="2"/>
      <c r="M1450" s="2"/>
      <c r="N1450" s="2"/>
    </row>
    <row r="1451" spans="2:14" x14ac:dyDescent="0.15">
      <c r="B1451" s="2"/>
      <c r="C1451" s="2"/>
      <c r="D1451" s="2"/>
      <c r="E1451" s="2"/>
      <c r="F1451" s="2"/>
      <c r="G1451" s="2"/>
      <c r="H1451" s="2"/>
      <c r="I1451" s="2"/>
      <c r="J1451" s="2"/>
      <c r="K1451" s="2"/>
      <c r="L1451" s="2"/>
      <c r="M1451" s="2"/>
      <c r="N1451" s="2"/>
    </row>
    <row r="1452" spans="2:14" x14ac:dyDescent="0.15">
      <c r="B1452" s="2"/>
      <c r="C1452" s="2"/>
      <c r="D1452" s="2"/>
      <c r="E1452" s="2"/>
      <c r="F1452" s="2"/>
      <c r="G1452" s="2"/>
      <c r="H1452" s="2"/>
      <c r="I1452" s="2"/>
      <c r="J1452" s="2"/>
      <c r="K1452" s="2"/>
      <c r="L1452" s="2"/>
      <c r="M1452" s="2"/>
      <c r="N1452" s="2"/>
    </row>
  </sheetData>
  <phoneticPr fontId="0" type="noConversion"/>
  <conditionalFormatting sqref="D14">
    <cfRule type="cellIs" dxfId="4" priority="1" stopIfTrue="1" operator="between">
      <formula>$D$13*0.2</formula>
      <formula>$D$13*0.8</formula>
    </cfRule>
    <cfRule type="cellIs" dxfId="3" priority="2" stopIfTrue="1" operator="notBetween">
      <formula>$D$13*0.2</formula>
      <formula>$D$13*0.8</formula>
    </cfRule>
  </conditionalFormatting>
  <printOptions horizontalCentered="1" verticalCentered="1"/>
  <pageMargins left="0.5" right="0.5" top="0.25" bottom="0.75" header="0.5" footer="0.5"/>
  <pageSetup scale="87" orientation="landscape" horizontalDpi="300" verticalDpi="300"/>
  <headerFooter>
    <oddFooter>&amp;L&amp;F&amp;C&amp;A&amp;R&amp;D</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N77"/>
  <sheetViews>
    <sheetView showGridLines="0" workbookViewId="0">
      <selection activeCell="E27" sqref="E27"/>
    </sheetView>
  </sheetViews>
  <sheetFormatPr defaultColWidth="8.76171875" defaultRowHeight="12.75" x14ac:dyDescent="0.15"/>
  <cols>
    <col min="1" max="1" width="9.16796875" style="26" customWidth="1"/>
    <col min="2" max="2" width="4.8515625" customWidth="1"/>
    <col min="3" max="3" width="11.32421875" customWidth="1"/>
    <col min="4" max="4" width="8.359375" customWidth="1"/>
    <col min="5" max="5" width="11.32421875" customWidth="1"/>
    <col min="10" max="10" width="11.0546875" bestFit="1" customWidth="1"/>
    <col min="13" max="13" width="16.1796875" bestFit="1" customWidth="1"/>
    <col min="14" max="14" width="5.52734375" customWidth="1"/>
    <col min="15" max="66" width="9.16796875" style="26" customWidth="1"/>
  </cols>
  <sheetData>
    <row r="1" spans="1:66" s="26" customFormat="1" x14ac:dyDescent="0.15"/>
    <row r="2" spans="1:66" ht="22.5" x14ac:dyDescent="0.25">
      <c r="B2" s="90"/>
      <c r="C2" s="98" t="s">
        <v>41</v>
      </c>
      <c r="D2" s="91"/>
      <c r="E2" s="91"/>
      <c r="F2" s="91"/>
      <c r="G2" s="91"/>
      <c r="H2" s="91"/>
      <c r="I2" s="91"/>
      <c r="J2" s="91"/>
      <c r="K2" s="91"/>
      <c r="L2" s="91"/>
      <c r="M2" s="91"/>
      <c r="N2" s="92"/>
    </row>
    <row r="3" spans="1:66" s="7" customFormat="1" ht="10.5" customHeight="1" x14ac:dyDescent="0.25">
      <c r="A3" s="89"/>
      <c r="B3" s="81"/>
      <c r="C3" s="21"/>
      <c r="D3" s="21"/>
      <c r="E3" s="21"/>
      <c r="F3" s="21"/>
      <c r="G3" s="21"/>
      <c r="H3" s="21"/>
      <c r="I3" s="21"/>
      <c r="J3" s="21"/>
      <c r="K3" s="21"/>
      <c r="L3" s="21"/>
      <c r="M3" s="21"/>
      <c r="N3" s="80"/>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row>
    <row r="4" spans="1:66" ht="14.25" x14ac:dyDescent="0.15">
      <c r="B4" s="93"/>
      <c r="C4" s="99" t="s">
        <v>46</v>
      </c>
      <c r="D4" s="56"/>
      <c r="E4" s="56"/>
      <c r="F4" s="56"/>
      <c r="G4" s="56"/>
      <c r="H4" s="56"/>
      <c r="I4" s="99" t="s">
        <v>48</v>
      </c>
      <c r="J4" s="56"/>
      <c r="K4" s="56"/>
      <c r="L4" s="56"/>
      <c r="M4" s="29" t="s">
        <v>14</v>
      </c>
      <c r="N4" s="94"/>
    </row>
    <row r="5" spans="1:66" ht="14.25" x14ac:dyDescent="0.15">
      <c r="B5" s="81"/>
      <c r="C5" s="22"/>
      <c r="D5" s="21"/>
      <c r="E5" s="21"/>
      <c r="F5" s="21"/>
      <c r="G5" s="21"/>
      <c r="H5" s="21"/>
      <c r="I5" s="21"/>
      <c r="J5" s="21"/>
      <c r="K5" s="21"/>
      <c r="L5" s="21"/>
      <c r="M5" s="21"/>
      <c r="N5" s="80"/>
    </row>
    <row r="6" spans="1:66" x14ac:dyDescent="0.15">
      <c r="B6" s="81"/>
      <c r="C6" s="21" t="s">
        <v>28</v>
      </c>
      <c r="D6" s="21"/>
      <c r="E6" s="21"/>
      <c r="F6" s="8" t="s">
        <v>45</v>
      </c>
      <c r="G6" s="21" t="s">
        <v>52</v>
      </c>
      <c r="H6" s="21"/>
      <c r="I6" s="21" t="s">
        <v>28</v>
      </c>
      <c r="J6" s="8" t="s">
        <v>189</v>
      </c>
      <c r="K6" s="21" t="s">
        <v>53</v>
      </c>
      <c r="L6" s="21"/>
      <c r="M6" s="4" t="s">
        <v>15</v>
      </c>
      <c r="N6" s="80"/>
    </row>
    <row r="7" spans="1:66" x14ac:dyDescent="0.15">
      <c r="B7" s="81"/>
      <c r="C7" s="21" t="s">
        <v>42</v>
      </c>
      <c r="D7" s="21"/>
      <c r="E7" s="21"/>
      <c r="F7" s="8">
        <v>2418</v>
      </c>
      <c r="G7" s="21" t="str">
        <f>IF(F6="psi","psi","bar")</f>
        <v>psi</v>
      </c>
      <c r="H7" s="21"/>
      <c r="I7" s="21" t="s">
        <v>49</v>
      </c>
      <c r="J7" s="8">
        <v>200</v>
      </c>
      <c r="K7" s="21" t="str">
        <f>IF(J6="kN","kN","ton")</f>
        <v>ton</v>
      </c>
      <c r="L7" s="21"/>
      <c r="M7" s="5" t="s">
        <v>16</v>
      </c>
      <c r="N7" s="80"/>
    </row>
    <row r="8" spans="1:66" ht="14.25" x14ac:dyDescent="0.15">
      <c r="B8" s="81"/>
      <c r="C8" s="21" t="s">
        <v>43</v>
      </c>
      <c r="D8" s="21"/>
      <c r="E8" s="21"/>
      <c r="F8" s="8">
        <v>11.2</v>
      </c>
      <c r="G8" s="21" t="s">
        <v>82</v>
      </c>
      <c r="H8" s="21"/>
      <c r="I8" s="21"/>
      <c r="J8" s="10">
        <f>IF(J6="ton",J7*8.896,J7/8.896)</f>
        <v>1779.2000000000003</v>
      </c>
      <c r="K8" s="21" t="str">
        <f>IF(J6="ton","kN","ton")</f>
        <v>kN</v>
      </c>
      <c r="L8" s="21"/>
      <c r="M8" s="12" t="s">
        <v>50</v>
      </c>
      <c r="N8" s="80"/>
    </row>
    <row r="9" spans="1:66" ht="14.25" x14ac:dyDescent="0.15">
      <c r="B9" s="81"/>
      <c r="C9" s="21" t="s">
        <v>44</v>
      </c>
      <c r="D9" s="21"/>
      <c r="E9" s="21"/>
      <c r="F9" s="9">
        <f>F7*F8</f>
        <v>27081.599999999999</v>
      </c>
      <c r="G9" s="21" t="str">
        <f>IF(F6="psi","psi","bar")</f>
        <v>psi</v>
      </c>
      <c r="H9" s="21"/>
      <c r="I9" s="21"/>
      <c r="J9" s="21"/>
      <c r="K9" s="21"/>
      <c r="L9" s="21"/>
      <c r="M9" s="13" t="s">
        <v>51</v>
      </c>
      <c r="N9" s="80"/>
    </row>
    <row r="10" spans="1:66" x14ac:dyDescent="0.15">
      <c r="B10" s="81"/>
      <c r="C10" s="21"/>
      <c r="D10" s="21"/>
      <c r="E10" s="21"/>
      <c r="F10" s="10">
        <f>IF(F6="psi",F9/14.503773773,F9*14.503773773)</f>
        <v>1867.2105911093761</v>
      </c>
      <c r="G10" s="21" t="str">
        <f>IF(F6="psi","bar","psi")</f>
        <v>bar</v>
      </c>
      <c r="H10" s="21"/>
      <c r="I10" s="21"/>
      <c r="J10" s="21"/>
      <c r="K10" s="21"/>
      <c r="L10" s="21"/>
      <c r="M10" s="21"/>
      <c r="N10" s="80"/>
    </row>
    <row r="11" spans="1:66" x14ac:dyDescent="0.15">
      <c r="B11" s="81"/>
      <c r="C11" s="21"/>
      <c r="D11" s="21"/>
      <c r="E11" s="21"/>
      <c r="F11" s="11"/>
      <c r="G11" s="21"/>
      <c r="H11" s="21"/>
      <c r="I11" s="21"/>
      <c r="J11" s="21"/>
      <c r="K11" s="21"/>
      <c r="L11" s="21"/>
      <c r="M11" s="21"/>
      <c r="N11" s="80"/>
    </row>
    <row r="12" spans="1:66" ht="14.25" x14ac:dyDescent="0.15">
      <c r="B12" s="93"/>
      <c r="C12" s="99" t="s">
        <v>47</v>
      </c>
      <c r="D12" s="56"/>
      <c r="E12" s="56"/>
      <c r="F12" s="55"/>
      <c r="G12" s="55"/>
      <c r="H12" s="55"/>
      <c r="I12" s="55"/>
      <c r="J12" s="55"/>
      <c r="K12" s="55"/>
      <c r="L12" s="55"/>
      <c r="M12" s="55"/>
      <c r="N12" s="94"/>
    </row>
    <row r="13" spans="1:66" x14ac:dyDescent="0.15">
      <c r="B13" s="81"/>
      <c r="C13" s="21"/>
      <c r="D13" s="21"/>
      <c r="E13" s="21"/>
      <c r="F13" s="21"/>
      <c r="G13" s="21"/>
      <c r="H13" s="21"/>
      <c r="I13" s="21"/>
      <c r="J13" s="21"/>
      <c r="K13" s="21"/>
      <c r="L13" s="21"/>
      <c r="M13" s="21"/>
      <c r="N13" s="80"/>
    </row>
    <row r="14" spans="1:66" x14ac:dyDescent="0.15">
      <c r="B14" s="81"/>
      <c r="C14" s="21" t="s">
        <v>60</v>
      </c>
      <c r="D14" s="21"/>
      <c r="E14" s="21"/>
      <c r="F14" s="21"/>
      <c r="G14" s="21"/>
      <c r="H14" s="21"/>
      <c r="I14" s="21"/>
      <c r="J14" s="21"/>
      <c r="K14" s="21"/>
      <c r="L14" s="21"/>
      <c r="M14" s="21"/>
      <c r="N14" s="80"/>
    </row>
    <row r="15" spans="1:66" x14ac:dyDescent="0.15">
      <c r="B15" s="81"/>
      <c r="C15" s="21" t="s">
        <v>61</v>
      </c>
      <c r="D15" s="21"/>
      <c r="E15" s="21"/>
      <c r="F15" s="21"/>
      <c r="G15" s="21"/>
      <c r="H15" s="21"/>
      <c r="I15" s="21"/>
      <c r="J15" s="21"/>
      <c r="K15" s="21"/>
      <c r="L15" s="21"/>
      <c r="M15" s="21"/>
      <c r="N15" s="80"/>
    </row>
    <row r="16" spans="1:66" x14ac:dyDescent="0.15">
      <c r="B16" s="81"/>
      <c r="C16" s="21" t="s">
        <v>59</v>
      </c>
      <c r="D16" s="21"/>
      <c r="E16" s="21"/>
      <c r="F16" s="21"/>
      <c r="G16" s="21"/>
      <c r="H16" s="21"/>
      <c r="I16" s="21"/>
      <c r="J16" s="21"/>
      <c r="K16" s="21"/>
      <c r="L16" s="21"/>
      <c r="M16" s="21"/>
      <c r="N16" s="80"/>
    </row>
    <row r="17" spans="2:14" x14ac:dyDescent="0.15">
      <c r="B17" s="81"/>
      <c r="C17" s="21" t="s">
        <v>63</v>
      </c>
      <c r="D17" s="21"/>
      <c r="E17" s="21"/>
      <c r="F17" s="21"/>
      <c r="G17" s="21"/>
      <c r="H17" s="21"/>
      <c r="I17" s="21"/>
      <c r="J17" s="21"/>
      <c r="K17" s="21"/>
      <c r="L17" s="21"/>
      <c r="M17" s="21"/>
      <c r="N17" s="80"/>
    </row>
    <row r="18" spans="2:14" x14ac:dyDescent="0.15">
      <c r="B18" s="81"/>
      <c r="C18" s="21" t="s">
        <v>62</v>
      </c>
      <c r="D18" s="21"/>
      <c r="E18" s="21"/>
      <c r="F18" s="21"/>
      <c r="G18" s="21"/>
      <c r="H18" s="21"/>
      <c r="I18" s="21"/>
      <c r="J18" s="21"/>
      <c r="K18" s="21"/>
      <c r="L18" s="21"/>
      <c r="M18" s="21"/>
      <c r="N18" s="80"/>
    </row>
    <row r="19" spans="2:14" x14ac:dyDescent="0.15">
      <c r="B19" s="81"/>
      <c r="C19" s="21" t="s">
        <v>64</v>
      </c>
      <c r="D19" s="21"/>
      <c r="E19" s="21"/>
      <c r="F19" s="21"/>
      <c r="G19" s="21"/>
      <c r="H19" s="21"/>
      <c r="I19" s="21"/>
      <c r="J19" s="21"/>
      <c r="K19" s="21"/>
      <c r="L19" s="21"/>
      <c r="M19" s="21"/>
      <c r="N19" s="80"/>
    </row>
    <row r="20" spans="2:14" x14ac:dyDescent="0.15">
      <c r="B20" s="81"/>
      <c r="C20" s="21" t="s">
        <v>66</v>
      </c>
      <c r="D20" s="21"/>
      <c r="E20" s="21"/>
      <c r="F20" s="21"/>
      <c r="G20" s="21"/>
      <c r="H20" s="21"/>
      <c r="I20" s="21"/>
      <c r="J20" s="21"/>
      <c r="K20" s="21"/>
      <c r="L20" s="21"/>
      <c r="M20" s="21"/>
      <c r="N20" s="80"/>
    </row>
    <row r="21" spans="2:14" x14ac:dyDescent="0.15">
      <c r="B21" s="81"/>
      <c r="C21" s="21" t="s">
        <v>65</v>
      </c>
      <c r="D21" s="21"/>
      <c r="E21" s="21"/>
      <c r="F21" s="21"/>
      <c r="G21" s="21"/>
      <c r="H21" s="21"/>
      <c r="I21" s="21"/>
      <c r="J21" s="21"/>
      <c r="K21" s="21"/>
      <c r="L21" s="21"/>
      <c r="M21" s="21"/>
      <c r="N21" s="80"/>
    </row>
    <row r="22" spans="2:14" x14ac:dyDescent="0.15">
      <c r="B22" s="81"/>
      <c r="C22" s="21"/>
      <c r="D22" s="21"/>
      <c r="E22" s="21"/>
      <c r="F22" s="21"/>
      <c r="G22" s="21"/>
      <c r="H22" s="21"/>
      <c r="I22" s="21"/>
      <c r="J22" s="21"/>
      <c r="K22" s="21"/>
      <c r="L22" s="21"/>
      <c r="M22" s="21"/>
      <c r="N22" s="80"/>
    </row>
    <row r="23" spans="2:14" x14ac:dyDescent="0.15">
      <c r="B23" s="81"/>
      <c r="C23" s="21" t="s">
        <v>56</v>
      </c>
      <c r="D23" s="24" t="s">
        <v>67</v>
      </c>
      <c r="E23" s="24" t="s">
        <v>56</v>
      </c>
      <c r="F23" s="21"/>
      <c r="G23" s="21"/>
      <c r="H23" s="21"/>
      <c r="I23" s="21"/>
      <c r="J23" s="21"/>
      <c r="K23" s="21"/>
      <c r="L23" s="21"/>
      <c r="M23" s="21"/>
      <c r="N23" s="80"/>
    </row>
    <row r="24" spans="2:14" x14ac:dyDescent="0.15">
      <c r="B24" s="81"/>
      <c r="C24" s="14">
        <f>Injection!D24</f>
        <v>45</v>
      </c>
      <c r="D24" s="24">
        <v>1</v>
      </c>
      <c r="E24" s="15">
        <v>43.197000000000003</v>
      </c>
      <c r="F24" s="21"/>
      <c r="G24" s="21"/>
      <c r="H24" s="21"/>
      <c r="I24" s="21"/>
      <c r="J24" s="21"/>
      <c r="K24" s="21"/>
      <c r="L24" s="21"/>
      <c r="M24" s="21"/>
      <c r="N24" s="80"/>
    </row>
    <row r="25" spans="2:14" x14ac:dyDescent="0.15">
      <c r="B25" s="81"/>
      <c r="C25" s="21"/>
      <c r="D25" s="24">
        <v>2</v>
      </c>
      <c r="E25" s="15"/>
      <c r="F25" s="21"/>
      <c r="G25" s="21"/>
      <c r="H25" s="21"/>
      <c r="I25" s="21"/>
      <c r="J25" s="21"/>
      <c r="K25" s="21"/>
      <c r="L25" s="21"/>
      <c r="M25" s="21"/>
      <c r="N25" s="80"/>
    </row>
    <row r="26" spans="2:14" x14ac:dyDescent="0.15">
      <c r="B26" s="81"/>
      <c r="C26" s="21"/>
      <c r="D26" s="24">
        <v>3</v>
      </c>
      <c r="E26" s="15"/>
      <c r="F26" s="21"/>
      <c r="G26" s="21"/>
      <c r="H26" s="21"/>
      <c r="I26" s="21"/>
      <c r="J26" s="21"/>
      <c r="K26" s="21"/>
      <c r="L26" s="21"/>
      <c r="M26" s="21"/>
      <c r="N26" s="80"/>
    </row>
    <row r="27" spans="2:14" x14ac:dyDescent="0.15">
      <c r="B27" s="81"/>
      <c r="C27" s="21"/>
      <c r="D27" s="24">
        <v>4</v>
      </c>
      <c r="E27" s="15"/>
      <c r="F27" s="21"/>
      <c r="G27" s="21"/>
      <c r="H27" s="21"/>
      <c r="I27" s="21"/>
      <c r="J27" s="21"/>
      <c r="K27" s="21"/>
      <c r="L27" s="21"/>
      <c r="M27" s="21"/>
      <c r="N27" s="80"/>
    </row>
    <row r="28" spans="2:14" x14ac:dyDescent="0.15">
      <c r="B28" s="81"/>
      <c r="C28" s="21"/>
      <c r="D28" s="24">
        <v>5</v>
      </c>
      <c r="E28" s="15"/>
      <c r="F28" s="21"/>
      <c r="G28" s="21"/>
      <c r="H28" s="21"/>
      <c r="I28" s="21"/>
      <c r="J28" s="21"/>
      <c r="K28" s="21"/>
      <c r="L28" s="21"/>
      <c r="M28" s="21"/>
      <c r="N28" s="80"/>
    </row>
    <row r="29" spans="2:14" x14ac:dyDescent="0.15">
      <c r="B29" s="81"/>
      <c r="C29" s="21"/>
      <c r="D29" s="21"/>
      <c r="E29" s="21" t="s">
        <v>68</v>
      </c>
      <c r="F29" s="21"/>
      <c r="G29" s="21"/>
      <c r="H29" s="21"/>
      <c r="I29" s="21"/>
      <c r="J29" s="21"/>
      <c r="K29" s="21"/>
      <c r="L29" s="21"/>
      <c r="M29" s="21"/>
      <c r="N29" s="80"/>
    </row>
    <row r="30" spans="2:14" x14ac:dyDescent="0.15">
      <c r="B30" s="81"/>
      <c r="C30" s="21"/>
      <c r="D30" s="21"/>
      <c r="E30" s="21"/>
      <c r="F30" s="21"/>
      <c r="G30" s="21"/>
      <c r="H30" s="21"/>
      <c r="I30" s="21"/>
      <c r="J30" s="21"/>
      <c r="K30" s="21"/>
      <c r="L30" s="21"/>
      <c r="M30" s="21"/>
      <c r="N30" s="80"/>
    </row>
    <row r="31" spans="2:14" x14ac:dyDescent="0.15">
      <c r="B31" s="95"/>
      <c r="C31" s="35"/>
      <c r="D31" s="35"/>
      <c r="E31" s="35"/>
      <c r="F31" s="35"/>
      <c r="G31" s="35"/>
      <c r="H31" s="35"/>
      <c r="I31" s="35"/>
      <c r="J31" s="35"/>
      <c r="K31" s="35"/>
      <c r="L31" s="35"/>
      <c r="M31" s="35"/>
      <c r="N31" s="84"/>
    </row>
    <row r="32" spans="2:14" x14ac:dyDescent="0.15">
      <c r="B32" s="26"/>
      <c r="C32" s="26"/>
      <c r="D32" s="26"/>
      <c r="E32" s="26"/>
      <c r="F32" s="26"/>
      <c r="G32" s="26"/>
      <c r="H32" s="26"/>
      <c r="I32" s="26"/>
      <c r="J32" s="26"/>
      <c r="K32" s="26"/>
      <c r="L32" s="26"/>
      <c r="M32" s="26"/>
      <c r="N32" s="26"/>
    </row>
    <row r="33" s="26" customFormat="1" x14ac:dyDescent="0.15"/>
    <row r="34" s="26" customFormat="1" x14ac:dyDescent="0.15"/>
    <row r="35" s="26" customFormat="1" x14ac:dyDescent="0.15"/>
    <row r="36" s="26" customFormat="1" x14ac:dyDescent="0.15"/>
    <row r="37" s="26" customFormat="1" x14ac:dyDescent="0.15"/>
    <row r="38" s="26" customFormat="1" x14ac:dyDescent="0.15"/>
    <row r="39" s="26" customFormat="1" x14ac:dyDescent="0.15"/>
    <row r="40" s="26" customFormat="1" x14ac:dyDescent="0.15"/>
    <row r="41" s="26" customFormat="1" x14ac:dyDescent="0.15"/>
    <row r="42" s="26" customFormat="1" x14ac:dyDescent="0.15"/>
    <row r="43" s="26" customFormat="1" x14ac:dyDescent="0.15"/>
    <row r="44" s="26" customFormat="1" x14ac:dyDescent="0.15"/>
    <row r="45" s="26" customFormat="1" x14ac:dyDescent="0.15"/>
    <row r="46" s="26" customFormat="1" x14ac:dyDescent="0.15"/>
    <row r="47" s="26" customFormat="1" x14ac:dyDescent="0.15"/>
    <row r="48" s="26" customFormat="1" x14ac:dyDescent="0.15"/>
    <row r="49" s="26" customFormat="1" x14ac:dyDescent="0.15"/>
    <row r="50" s="26" customFormat="1" x14ac:dyDescent="0.15"/>
    <row r="51" s="26" customFormat="1" x14ac:dyDescent="0.15"/>
    <row r="52" s="26" customFormat="1" x14ac:dyDescent="0.15"/>
    <row r="53" s="26" customFormat="1" x14ac:dyDescent="0.15"/>
    <row r="54" s="26" customFormat="1" x14ac:dyDescent="0.15"/>
    <row r="55" s="26" customFormat="1" x14ac:dyDescent="0.15"/>
    <row r="56" s="26" customFormat="1" x14ac:dyDescent="0.15"/>
    <row r="57" s="26" customFormat="1" x14ac:dyDescent="0.15"/>
    <row r="58" s="26" customFormat="1" x14ac:dyDescent="0.15"/>
    <row r="59" s="26" customFormat="1" x14ac:dyDescent="0.15"/>
    <row r="60" s="26" customFormat="1" x14ac:dyDescent="0.15"/>
    <row r="61" s="26" customFormat="1" x14ac:dyDescent="0.15"/>
    <row r="62" s="26" customFormat="1" x14ac:dyDescent="0.15"/>
    <row r="63" s="26" customFormat="1" x14ac:dyDescent="0.15"/>
    <row r="64" s="26" customFormat="1" x14ac:dyDescent="0.15"/>
    <row r="65" s="26" customFormat="1" x14ac:dyDescent="0.15"/>
    <row r="66" s="26" customFormat="1" x14ac:dyDescent="0.15"/>
    <row r="67" s="26" customFormat="1" x14ac:dyDescent="0.15"/>
    <row r="68" s="26" customFormat="1" x14ac:dyDescent="0.15"/>
    <row r="69" s="26" customFormat="1" x14ac:dyDescent="0.15"/>
    <row r="70" s="26" customFormat="1" x14ac:dyDescent="0.15"/>
    <row r="71" s="26" customFormat="1" x14ac:dyDescent="0.15"/>
    <row r="72" s="26" customFormat="1" x14ac:dyDescent="0.15"/>
    <row r="73" s="26" customFormat="1" x14ac:dyDescent="0.15"/>
    <row r="74" s="26" customFormat="1" x14ac:dyDescent="0.15"/>
    <row r="75" s="26" customFormat="1" x14ac:dyDescent="0.15"/>
    <row r="76" s="26" customFormat="1" x14ac:dyDescent="0.15"/>
    <row r="77" s="26" customFormat="1" x14ac:dyDescent="0.15"/>
  </sheetData>
  <phoneticPr fontId="0" type="noConversion"/>
  <conditionalFormatting sqref="E24:E28">
    <cfRule type="cellIs" dxfId="2" priority="1" stopIfTrue="1" operator="between">
      <formula>$C$24-$C$24*0.05</formula>
      <formula>$C$24+$C$24*0.05</formula>
    </cfRule>
    <cfRule type="cellIs" dxfId="1" priority="2" stopIfTrue="1" operator="notBetween">
      <formula>$C$24-$C$24*0.05</formula>
      <formula>$C$24+$C$24*0.05</formula>
    </cfRule>
  </conditionalFormatting>
  <printOptions horizontalCentered="1"/>
  <pageMargins left="0.5" right="0.5" top="0.75" bottom="0.75" header="0.5" footer="0.5"/>
  <pageSetup orientation="landscape" horizontalDpi="300" verticalDpi="300"/>
  <headerFooter>
    <oddFooter>&amp;L&amp;F&amp;C&amp;A&amp;R&amp;D</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D1474"/>
  <sheetViews>
    <sheetView showGridLines="0" workbookViewId="0">
      <selection activeCell="J20" sqref="J20"/>
    </sheetView>
  </sheetViews>
  <sheetFormatPr defaultColWidth="8.76171875" defaultRowHeight="12.75" x14ac:dyDescent="0.15"/>
  <cols>
    <col min="1" max="1" width="9.16796875" style="26" customWidth="1"/>
    <col min="2" max="2" width="4.04296875" customWidth="1"/>
    <col min="3" max="3" width="18.203125" customWidth="1"/>
    <col min="14" max="108" width="9.16796875" style="26" customWidth="1"/>
  </cols>
  <sheetData>
    <row r="1" spans="1:108" s="26" customFormat="1" x14ac:dyDescent="0.15"/>
    <row r="2" spans="1:108" s="26" customFormat="1" x14ac:dyDescent="0.15"/>
    <row r="3" spans="1:108" ht="22.5" x14ac:dyDescent="0.25">
      <c r="B3" s="96"/>
      <c r="C3" s="98" t="s">
        <v>69</v>
      </c>
      <c r="D3" s="54"/>
      <c r="E3" s="54"/>
      <c r="F3" s="54"/>
      <c r="G3" s="54"/>
      <c r="H3" s="54"/>
      <c r="I3" s="54"/>
      <c r="J3" s="54"/>
      <c r="K3" s="54"/>
      <c r="L3" s="54"/>
      <c r="M3" s="97"/>
    </row>
    <row r="4" spans="1:108" s="7" customFormat="1" ht="9.75" customHeight="1" x14ac:dyDescent="0.25">
      <c r="A4" s="89"/>
      <c r="B4" s="81"/>
      <c r="C4" s="21"/>
      <c r="D4" s="21"/>
      <c r="E4" s="21"/>
      <c r="F4" s="21"/>
      <c r="G4" s="21"/>
      <c r="H4" s="21"/>
      <c r="I4" s="21"/>
      <c r="J4" s="21"/>
      <c r="K4" s="21"/>
      <c r="L4" s="21"/>
      <c r="M4" s="80"/>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row>
    <row r="5" spans="1:108" x14ac:dyDescent="0.15">
      <c r="B5" s="81"/>
      <c r="C5" s="21" t="s">
        <v>28</v>
      </c>
      <c r="D5" s="8" t="s">
        <v>81</v>
      </c>
      <c r="E5" s="21" t="s">
        <v>80</v>
      </c>
      <c r="F5" s="9" t="str">
        <f>IF(D5="F","C","F")</f>
        <v>C</v>
      </c>
      <c r="G5" s="21"/>
      <c r="H5" s="21"/>
      <c r="I5" s="21"/>
      <c r="J5" s="21"/>
      <c r="K5" s="21"/>
      <c r="L5" s="21"/>
      <c r="M5" s="80"/>
    </row>
    <row r="6" spans="1:108" x14ac:dyDescent="0.15">
      <c r="B6" s="81"/>
      <c r="C6" s="21" t="s">
        <v>71</v>
      </c>
      <c r="D6" s="17">
        <v>400</v>
      </c>
      <c r="E6" s="21"/>
      <c r="F6" s="16">
        <f t="shared" ref="F6:F11" si="0">IF($D$5="F",(D6-32)*0.5555556,(D6/0.5555556)+32)</f>
        <v>204.4444608</v>
      </c>
      <c r="G6" s="21"/>
      <c r="H6" s="21"/>
      <c r="I6" s="21"/>
      <c r="J6" s="21"/>
      <c r="K6" s="21"/>
      <c r="L6" s="21"/>
      <c r="M6" s="80"/>
    </row>
    <row r="7" spans="1:108" x14ac:dyDescent="0.15">
      <c r="B7" s="81"/>
      <c r="C7" s="21" t="s">
        <v>75</v>
      </c>
      <c r="D7" s="17">
        <v>95</v>
      </c>
      <c r="E7" s="21"/>
      <c r="F7" s="16">
        <f t="shared" si="0"/>
        <v>35.000002800000004</v>
      </c>
      <c r="G7" s="21"/>
      <c r="H7" s="21"/>
      <c r="I7" s="21"/>
      <c r="J7" s="21"/>
      <c r="K7" s="21"/>
      <c r="L7" s="21"/>
      <c r="M7" s="80"/>
    </row>
    <row r="8" spans="1:108" x14ac:dyDescent="0.15">
      <c r="B8" s="81"/>
      <c r="C8" s="21" t="s">
        <v>76</v>
      </c>
      <c r="D8" s="17">
        <v>95</v>
      </c>
      <c r="E8" s="21"/>
      <c r="F8" s="16">
        <f t="shared" si="0"/>
        <v>35.000002800000004</v>
      </c>
      <c r="G8" s="21"/>
      <c r="H8" s="21"/>
      <c r="I8" s="21"/>
      <c r="J8" s="21"/>
      <c r="K8" s="21"/>
      <c r="L8" s="21"/>
      <c r="M8" s="80"/>
    </row>
    <row r="9" spans="1:108" x14ac:dyDescent="0.15">
      <c r="B9" s="81"/>
      <c r="C9" s="21" t="s">
        <v>77</v>
      </c>
      <c r="D9" s="17"/>
      <c r="E9" s="21"/>
      <c r="F9" s="16">
        <f>IF($D$5="F",(D9-32)*0.5555556,(D9/0.5555556)+32)</f>
        <v>-17.777779200000001</v>
      </c>
      <c r="G9" s="21"/>
      <c r="H9" s="21"/>
      <c r="I9" s="21"/>
      <c r="J9" s="21"/>
      <c r="K9" s="21"/>
      <c r="L9" s="21"/>
      <c r="M9" s="80"/>
    </row>
    <row r="10" spans="1:108" x14ac:dyDescent="0.15">
      <c r="B10" s="81"/>
      <c r="C10" s="21" t="s">
        <v>78</v>
      </c>
      <c r="D10" s="17"/>
      <c r="E10" s="21"/>
      <c r="F10" s="16">
        <f t="shared" si="0"/>
        <v>-17.777779200000001</v>
      </c>
      <c r="G10" s="21"/>
      <c r="H10" s="21"/>
      <c r="I10" s="21"/>
      <c r="J10" s="21"/>
      <c r="K10" s="21"/>
      <c r="L10" s="21"/>
      <c r="M10" s="80"/>
    </row>
    <row r="11" spans="1:108" x14ac:dyDescent="0.15">
      <c r="B11" s="81"/>
      <c r="C11" s="21" t="s">
        <v>79</v>
      </c>
      <c r="D11" s="17"/>
      <c r="E11" s="21"/>
      <c r="F11" s="16">
        <f t="shared" si="0"/>
        <v>-17.777779200000001</v>
      </c>
      <c r="G11" s="21"/>
      <c r="H11" s="21"/>
      <c r="I11" s="21"/>
      <c r="J11" s="21"/>
      <c r="K11" s="21"/>
      <c r="L11" s="21"/>
      <c r="M11" s="80"/>
    </row>
    <row r="12" spans="1:108" x14ac:dyDescent="0.15">
      <c r="B12" s="81"/>
      <c r="C12" s="21"/>
      <c r="D12" s="21"/>
      <c r="E12" s="21"/>
      <c r="F12" s="21"/>
      <c r="G12" s="21"/>
      <c r="H12" s="21"/>
      <c r="I12" s="21"/>
      <c r="J12" s="21"/>
      <c r="K12" s="21"/>
      <c r="L12" s="21"/>
      <c r="M12" s="80"/>
    </row>
    <row r="13" spans="1:108" x14ac:dyDescent="0.15">
      <c r="B13" s="81"/>
      <c r="C13" s="21"/>
      <c r="D13" s="21"/>
      <c r="E13" s="21"/>
      <c r="F13" s="21"/>
      <c r="G13" s="21"/>
      <c r="H13" s="21"/>
      <c r="I13" s="21"/>
      <c r="J13" s="21"/>
      <c r="K13" s="21"/>
      <c r="L13" s="21"/>
      <c r="M13" s="80"/>
    </row>
    <row r="14" spans="1:108" ht="22.5" x14ac:dyDescent="0.25">
      <c r="B14" s="96"/>
      <c r="C14" s="98" t="s">
        <v>70</v>
      </c>
      <c r="D14" s="54"/>
      <c r="E14" s="54"/>
      <c r="F14" s="54"/>
      <c r="G14" s="54"/>
      <c r="H14" s="54"/>
      <c r="I14" s="54"/>
      <c r="J14" s="54"/>
      <c r="K14" s="54"/>
      <c r="L14" s="54"/>
      <c r="M14" s="97"/>
    </row>
    <row r="15" spans="1:108" ht="9.75" customHeight="1" x14ac:dyDescent="0.25">
      <c r="B15" s="105"/>
      <c r="C15" s="106"/>
      <c r="D15" s="107"/>
      <c r="E15" s="108"/>
      <c r="F15" s="108"/>
      <c r="G15" s="108"/>
      <c r="H15" s="108"/>
      <c r="I15" s="108"/>
      <c r="J15" s="108"/>
      <c r="K15" s="108"/>
      <c r="L15" s="108"/>
      <c r="M15" s="109"/>
    </row>
    <row r="16" spans="1:108" s="7" customFormat="1" ht="12.75" customHeight="1" x14ac:dyDescent="0.25">
      <c r="A16" s="89"/>
      <c r="B16" s="81"/>
      <c r="C16" s="49" t="s">
        <v>72</v>
      </c>
      <c r="D16" s="102">
        <f>Injection!D19</f>
        <v>0.65</v>
      </c>
      <c r="E16" s="21"/>
      <c r="F16" s="21"/>
      <c r="G16" s="21"/>
      <c r="H16" s="21"/>
      <c r="I16" s="21"/>
      <c r="J16" s="21"/>
      <c r="K16" s="21"/>
      <c r="L16" s="21"/>
      <c r="M16" s="80"/>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89"/>
      <c r="DD16" s="89"/>
    </row>
    <row r="17" spans="2:13" ht="12.75" customHeight="1" x14ac:dyDescent="0.15">
      <c r="B17" s="81"/>
      <c r="C17" s="49" t="s">
        <v>73</v>
      </c>
      <c r="D17" s="103">
        <v>4.4000000000000004</v>
      </c>
      <c r="E17" s="21"/>
      <c r="F17" s="21"/>
      <c r="G17" s="21"/>
      <c r="H17" s="21"/>
      <c r="I17" s="21"/>
      <c r="J17" s="21"/>
      <c r="K17" s="21"/>
      <c r="L17" s="21"/>
      <c r="M17" s="80"/>
    </row>
    <row r="18" spans="2:13" ht="12.75" customHeight="1" x14ac:dyDescent="0.15">
      <c r="B18" s="81"/>
      <c r="C18" s="49" t="s">
        <v>74</v>
      </c>
      <c r="D18" s="111" t="s">
        <v>191</v>
      </c>
      <c r="E18" s="21" t="s">
        <v>190</v>
      </c>
      <c r="F18" s="21"/>
      <c r="G18" s="21"/>
      <c r="H18" s="21"/>
      <c r="I18" s="21"/>
      <c r="J18" s="21"/>
      <c r="K18" s="21"/>
      <c r="L18" s="21"/>
      <c r="M18" s="80"/>
    </row>
    <row r="19" spans="2:13" ht="12.75" customHeight="1" x14ac:dyDescent="0.15">
      <c r="B19" s="81"/>
      <c r="C19" s="49" t="s">
        <v>28</v>
      </c>
      <c r="D19" s="103" t="s">
        <v>84</v>
      </c>
      <c r="E19" s="21" t="s">
        <v>54</v>
      </c>
      <c r="F19" s="21"/>
      <c r="G19" s="21"/>
      <c r="H19" s="21"/>
      <c r="I19" s="21"/>
      <c r="J19" s="21"/>
      <c r="K19" s="21"/>
      <c r="L19" s="21"/>
      <c r="M19" s="80"/>
    </row>
    <row r="20" spans="2:13" ht="12.75" customHeight="1" x14ac:dyDescent="0.15">
      <c r="B20" s="81"/>
      <c r="D20" s="104" t="str">
        <f>'Gate Freeze'!N8</f>
        <v>0.056"</v>
      </c>
      <c r="E20" s="21" t="str">
        <f>IF(D19="in","(in)",IF(D19="mm","(mm)",""))</f>
        <v>(in)</v>
      </c>
      <c r="F20" s="21"/>
      <c r="G20" s="21"/>
      <c r="H20" s="21"/>
      <c r="I20" s="21"/>
      <c r="J20" s="21"/>
      <c r="K20" s="21"/>
      <c r="L20" s="21"/>
      <c r="M20" s="80"/>
    </row>
    <row r="21" spans="2:13" x14ac:dyDescent="0.15">
      <c r="B21" s="81"/>
      <c r="C21" s="21"/>
      <c r="D21" s="110" t="s">
        <v>83</v>
      </c>
      <c r="F21" s="21"/>
      <c r="G21" s="21"/>
      <c r="H21" s="21"/>
      <c r="I21" s="21"/>
      <c r="J21" s="21"/>
      <c r="K21" s="21"/>
      <c r="L21" s="21"/>
      <c r="M21" s="80"/>
    </row>
    <row r="22" spans="2:13" x14ac:dyDescent="0.15">
      <c r="B22" s="81"/>
      <c r="C22" s="21"/>
      <c r="D22" s="21"/>
      <c r="E22" s="21"/>
      <c r="F22" s="21"/>
      <c r="G22" s="21"/>
      <c r="H22" s="21"/>
      <c r="I22" s="21"/>
      <c r="J22" s="21"/>
      <c r="K22" s="21"/>
      <c r="L22" s="21"/>
      <c r="M22" s="80"/>
    </row>
    <row r="23" spans="2:13" x14ac:dyDescent="0.15">
      <c r="B23" s="81"/>
      <c r="C23" s="21"/>
      <c r="D23" s="21"/>
      <c r="E23" s="21"/>
      <c r="F23" s="21"/>
      <c r="G23" s="21"/>
      <c r="H23" s="21"/>
      <c r="I23" s="21"/>
      <c r="J23" s="21"/>
      <c r="K23" s="21"/>
      <c r="L23" s="21"/>
      <c r="M23" s="80"/>
    </row>
    <row r="24" spans="2:13" ht="14.25" x14ac:dyDescent="0.15">
      <c r="B24" s="81"/>
      <c r="C24" s="23" t="s">
        <v>14</v>
      </c>
      <c r="D24" s="21"/>
      <c r="E24" s="21"/>
      <c r="F24" s="21"/>
      <c r="G24" s="21"/>
      <c r="H24" s="21"/>
      <c r="I24" s="21"/>
      <c r="J24" s="21"/>
      <c r="K24" s="21"/>
      <c r="L24" s="21"/>
      <c r="M24" s="80"/>
    </row>
    <row r="25" spans="2:13" x14ac:dyDescent="0.15">
      <c r="B25" s="81"/>
      <c r="C25" s="4" t="s">
        <v>15</v>
      </c>
      <c r="D25" s="21"/>
      <c r="E25" s="21"/>
      <c r="F25" s="21"/>
      <c r="G25" s="21"/>
      <c r="H25" s="21"/>
      <c r="I25" s="21"/>
      <c r="J25" s="21"/>
      <c r="K25" s="21"/>
      <c r="L25" s="21"/>
      <c r="M25" s="80"/>
    </row>
    <row r="26" spans="2:13" x14ac:dyDescent="0.15">
      <c r="B26" s="81"/>
      <c r="C26" s="5" t="s">
        <v>16</v>
      </c>
      <c r="D26" s="21"/>
      <c r="E26" s="21"/>
      <c r="F26" s="21"/>
      <c r="G26" s="21"/>
      <c r="H26" s="21"/>
      <c r="I26" s="21"/>
      <c r="J26" s="21"/>
      <c r="K26" s="21"/>
      <c r="L26" s="21"/>
      <c r="M26" s="80"/>
    </row>
    <row r="27" spans="2:13" ht="14.25" x14ac:dyDescent="0.15">
      <c r="B27" s="81"/>
      <c r="C27" s="12" t="s">
        <v>50</v>
      </c>
      <c r="D27" s="21"/>
      <c r="E27" s="21"/>
      <c r="F27" s="21"/>
      <c r="G27" s="21"/>
      <c r="H27" s="21"/>
      <c r="I27" s="21"/>
      <c r="J27" s="21"/>
      <c r="K27" s="21"/>
      <c r="L27" s="21"/>
      <c r="M27" s="80"/>
    </row>
    <row r="28" spans="2:13" ht="14.25" x14ac:dyDescent="0.15">
      <c r="B28" s="81"/>
      <c r="C28" s="13" t="s">
        <v>51</v>
      </c>
      <c r="D28" s="21"/>
      <c r="E28" s="21"/>
      <c r="F28" s="21"/>
      <c r="G28" s="21"/>
      <c r="H28" s="21"/>
      <c r="I28" s="21"/>
      <c r="J28" s="21"/>
      <c r="K28" s="21"/>
      <c r="L28" s="21"/>
      <c r="M28" s="80"/>
    </row>
    <row r="29" spans="2:13" x14ac:dyDescent="0.15">
      <c r="B29" s="95"/>
      <c r="C29" s="35"/>
      <c r="D29" s="35"/>
      <c r="E29" s="35"/>
      <c r="F29" s="35"/>
      <c r="G29" s="35"/>
      <c r="H29" s="35"/>
      <c r="I29" s="35"/>
      <c r="J29" s="35"/>
      <c r="K29" s="35"/>
      <c r="L29" s="35"/>
      <c r="M29" s="84"/>
    </row>
    <row r="30" spans="2:13" x14ac:dyDescent="0.15">
      <c r="B30" s="26"/>
      <c r="C30" s="26"/>
      <c r="D30" s="26"/>
      <c r="E30" s="26"/>
      <c r="F30" s="26"/>
      <c r="G30" s="26"/>
      <c r="H30" s="26"/>
      <c r="I30" s="26"/>
      <c r="J30" s="26"/>
      <c r="K30" s="26"/>
      <c r="L30" s="26"/>
      <c r="M30" s="26"/>
    </row>
    <row r="31" spans="2:13" x14ac:dyDescent="0.15">
      <c r="B31" s="26"/>
      <c r="C31" s="26"/>
      <c r="D31" s="26"/>
      <c r="E31" s="26"/>
      <c r="F31" s="26"/>
      <c r="G31" s="26"/>
      <c r="H31" s="26"/>
      <c r="I31" s="26"/>
      <c r="J31" s="26"/>
      <c r="K31" s="26"/>
      <c r="L31" s="26"/>
      <c r="M31" s="26"/>
    </row>
    <row r="32" spans="2:13" x14ac:dyDescent="0.15">
      <c r="B32" s="26"/>
      <c r="C32" s="26"/>
      <c r="D32" s="26"/>
      <c r="E32" s="26"/>
      <c r="F32" s="26"/>
      <c r="G32" s="26"/>
      <c r="H32" s="26"/>
      <c r="I32" s="26"/>
      <c r="J32" s="26"/>
      <c r="K32" s="26"/>
      <c r="L32" s="26"/>
      <c r="M32" s="26"/>
    </row>
    <row r="33" s="26" customFormat="1" x14ac:dyDescent="0.15"/>
    <row r="34" s="26" customFormat="1" x14ac:dyDescent="0.15"/>
    <row r="35" s="26" customFormat="1" x14ac:dyDescent="0.15"/>
    <row r="36" s="26" customFormat="1" x14ac:dyDescent="0.15"/>
    <row r="37" s="26" customFormat="1" x14ac:dyDescent="0.15"/>
    <row r="38" s="26" customFormat="1" x14ac:dyDescent="0.15"/>
    <row r="39" s="26" customFormat="1" x14ac:dyDescent="0.15"/>
    <row r="40" s="26" customFormat="1" x14ac:dyDescent="0.15"/>
    <row r="41" s="26" customFormat="1" x14ac:dyDescent="0.15"/>
    <row r="42" s="26" customFormat="1" x14ac:dyDescent="0.15"/>
    <row r="43" s="26" customFormat="1" x14ac:dyDescent="0.15"/>
    <row r="44" s="26" customFormat="1" x14ac:dyDescent="0.15"/>
    <row r="45" s="26" customFormat="1" x14ac:dyDescent="0.15"/>
    <row r="46" s="26" customFormat="1" x14ac:dyDescent="0.15"/>
    <row r="47" s="26" customFormat="1" x14ac:dyDescent="0.15"/>
    <row r="48" s="26" customFormat="1" x14ac:dyDescent="0.15"/>
    <row r="49" s="26" customFormat="1" x14ac:dyDescent="0.15"/>
    <row r="50" s="26" customFormat="1" x14ac:dyDescent="0.15"/>
    <row r="51" s="26" customFormat="1" x14ac:dyDescent="0.15"/>
    <row r="52" s="26" customFormat="1" x14ac:dyDescent="0.15"/>
    <row r="53" s="26" customFormat="1" x14ac:dyDescent="0.15"/>
    <row r="54" s="26" customFormat="1" x14ac:dyDescent="0.15"/>
    <row r="55" s="26" customFormat="1" x14ac:dyDescent="0.15"/>
    <row r="56" s="26" customFormat="1" x14ac:dyDescent="0.15"/>
    <row r="57" s="26" customFormat="1" x14ac:dyDescent="0.15"/>
    <row r="58" s="26" customFormat="1" x14ac:dyDescent="0.15"/>
    <row r="59" s="26" customFormat="1" x14ac:dyDescent="0.15"/>
    <row r="60" s="26" customFormat="1" x14ac:dyDescent="0.15"/>
    <row r="61" s="26" customFormat="1" x14ac:dyDescent="0.15"/>
    <row r="62" s="26" customFormat="1" x14ac:dyDescent="0.15"/>
    <row r="63" s="26" customFormat="1" x14ac:dyDescent="0.15"/>
    <row r="64" s="26" customFormat="1" x14ac:dyDescent="0.15"/>
    <row r="65" s="26" customFormat="1" x14ac:dyDescent="0.15"/>
    <row r="66" s="26" customFormat="1" x14ac:dyDescent="0.15"/>
    <row r="67" s="26" customFormat="1" x14ac:dyDescent="0.15"/>
    <row r="68" s="26" customFormat="1" x14ac:dyDescent="0.15"/>
    <row r="69" s="26" customFormat="1" x14ac:dyDescent="0.15"/>
    <row r="70" s="26" customFormat="1" x14ac:dyDescent="0.15"/>
    <row r="71" s="26" customFormat="1" x14ac:dyDescent="0.15"/>
    <row r="72" s="26" customFormat="1" x14ac:dyDescent="0.15"/>
    <row r="73" s="26" customFormat="1" x14ac:dyDescent="0.15"/>
    <row r="74" s="26" customFormat="1" x14ac:dyDescent="0.15"/>
    <row r="75" s="26" customFormat="1" x14ac:dyDescent="0.15"/>
    <row r="76" s="26" customFormat="1" x14ac:dyDescent="0.15"/>
    <row r="77" s="26" customFormat="1" x14ac:dyDescent="0.15"/>
    <row r="78" s="26" customFormat="1" x14ac:dyDescent="0.15"/>
    <row r="79" s="26" customFormat="1" x14ac:dyDescent="0.15"/>
    <row r="80" s="26" customFormat="1" x14ac:dyDescent="0.15"/>
    <row r="81" s="26" customFormat="1" x14ac:dyDescent="0.15"/>
    <row r="82" s="26" customFormat="1" x14ac:dyDescent="0.15"/>
    <row r="83" s="26" customFormat="1" x14ac:dyDescent="0.15"/>
    <row r="84" s="26" customFormat="1" x14ac:dyDescent="0.15"/>
    <row r="85" s="26" customFormat="1" x14ac:dyDescent="0.15"/>
    <row r="86" s="26" customFormat="1" x14ac:dyDescent="0.15"/>
    <row r="87" s="26" customFormat="1" x14ac:dyDescent="0.15"/>
    <row r="88" s="26" customFormat="1" x14ac:dyDescent="0.15"/>
    <row r="89" s="26" customFormat="1" x14ac:dyDescent="0.15"/>
    <row r="90" s="26" customFormat="1" x14ac:dyDescent="0.15"/>
    <row r="91" s="26" customFormat="1" x14ac:dyDescent="0.15"/>
    <row r="92" s="26" customFormat="1" x14ac:dyDescent="0.15"/>
    <row r="93" s="26" customFormat="1" x14ac:dyDescent="0.15"/>
    <row r="94" s="26" customFormat="1" x14ac:dyDescent="0.15"/>
    <row r="95" s="26" customFormat="1" x14ac:dyDescent="0.15"/>
    <row r="96" s="26" customFormat="1" x14ac:dyDescent="0.15"/>
    <row r="97" s="26" customFormat="1" x14ac:dyDescent="0.15"/>
    <row r="98" s="26" customFormat="1" x14ac:dyDescent="0.15"/>
    <row r="99" s="26" customFormat="1" x14ac:dyDescent="0.15"/>
    <row r="100" s="26" customFormat="1" x14ac:dyDescent="0.15"/>
    <row r="101" s="26" customFormat="1" x14ac:dyDescent="0.15"/>
    <row r="102" s="26" customFormat="1" x14ac:dyDescent="0.15"/>
    <row r="103" s="26" customFormat="1" x14ac:dyDescent="0.15"/>
    <row r="104" s="26" customFormat="1" x14ac:dyDescent="0.15"/>
    <row r="105" s="26" customFormat="1" x14ac:dyDescent="0.15"/>
    <row r="106" s="26" customFormat="1" x14ac:dyDescent="0.15"/>
    <row r="107" s="26" customFormat="1" x14ac:dyDescent="0.15"/>
    <row r="108" s="26" customFormat="1" x14ac:dyDescent="0.15"/>
    <row r="109" s="26" customFormat="1" x14ac:dyDescent="0.15"/>
    <row r="110" s="26" customFormat="1" x14ac:dyDescent="0.15"/>
    <row r="111" s="26" customFormat="1" x14ac:dyDescent="0.15"/>
    <row r="112" s="26" customFormat="1" x14ac:dyDescent="0.15"/>
    <row r="113" s="26" customFormat="1" x14ac:dyDescent="0.15"/>
    <row r="114" s="26" customFormat="1" x14ac:dyDescent="0.15"/>
    <row r="115" s="26" customFormat="1" x14ac:dyDescent="0.15"/>
    <row r="116" s="26" customFormat="1" x14ac:dyDescent="0.15"/>
    <row r="117" s="26" customFormat="1" x14ac:dyDescent="0.15"/>
    <row r="118" s="26" customFormat="1" x14ac:dyDescent="0.15"/>
    <row r="119" s="26" customFormat="1" x14ac:dyDescent="0.15"/>
    <row r="120" s="26" customFormat="1" x14ac:dyDescent="0.15"/>
    <row r="121" s="26" customFormat="1" x14ac:dyDescent="0.15"/>
    <row r="122" s="26" customFormat="1" x14ac:dyDescent="0.15"/>
    <row r="123" s="26" customFormat="1" x14ac:dyDescent="0.15"/>
    <row r="124" s="26" customFormat="1" x14ac:dyDescent="0.15"/>
    <row r="125" s="26" customFormat="1" x14ac:dyDescent="0.15"/>
    <row r="126" s="26" customFormat="1" x14ac:dyDescent="0.15"/>
    <row r="127" s="26" customFormat="1" x14ac:dyDescent="0.15"/>
    <row r="128" s="26" customFormat="1" x14ac:dyDescent="0.15"/>
    <row r="129" s="26" customFormat="1" x14ac:dyDescent="0.15"/>
    <row r="130" s="26" customFormat="1" x14ac:dyDescent="0.15"/>
    <row r="131" s="26" customFormat="1" x14ac:dyDescent="0.15"/>
    <row r="132" s="26" customFormat="1" x14ac:dyDescent="0.15"/>
    <row r="133" s="26" customFormat="1" x14ac:dyDescent="0.15"/>
    <row r="134" s="26" customFormat="1" x14ac:dyDescent="0.15"/>
    <row r="135" s="26" customFormat="1" x14ac:dyDescent="0.15"/>
    <row r="136" s="26" customFormat="1" x14ac:dyDescent="0.15"/>
    <row r="137" s="26" customFormat="1" x14ac:dyDescent="0.15"/>
    <row r="138" s="26" customFormat="1" x14ac:dyDescent="0.15"/>
    <row r="139" s="26" customFormat="1" x14ac:dyDescent="0.15"/>
    <row r="140" s="26" customFormat="1" x14ac:dyDescent="0.15"/>
    <row r="141" s="26" customFormat="1" x14ac:dyDescent="0.15"/>
    <row r="142" s="26" customFormat="1" x14ac:dyDescent="0.15"/>
    <row r="143" s="26" customFormat="1" x14ac:dyDescent="0.15"/>
    <row r="144" s="26" customFormat="1" x14ac:dyDescent="0.15"/>
    <row r="145" s="26" customFormat="1" x14ac:dyDescent="0.15"/>
    <row r="146" s="26" customFormat="1" x14ac:dyDescent="0.15"/>
    <row r="147" s="26" customFormat="1" x14ac:dyDescent="0.15"/>
    <row r="148" s="26" customFormat="1" x14ac:dyDescent="0.15"/>
    <row r="149" s="26" customFormat="1" x14ac:dyDescent="0.15"/>
    <row r="150" s="26" customFormat="1" x14ac:dyDescent="0.15"/>
    <row r="151" s="26" customFormat="1" x14ac:dyDescent="0.15"/>
    <row r="152" s="26" customFormat="1" x14ac:dyDescent="0.15"/>
    <row r="153" s="26" customFormat="1" x14ac:dyDescent="0.15"/>
    <row r="154" s="26" customFormat="1" x14ac:dyDescent="0.15"/>
    <row r="155" s="26" customFormat="1" x14ac:dyDescent="0.15"/>
    <row r="156" s="26" customFormat="1" x14ac:dyDescent="0.15"/>
    <row r="157" s="26" customFormat="1" x14ac:dyDescent="0.15"/>
    <row r="158" s="26" customFormat="1" x14ac:dyDescent="0.15"/>
    <row r="159" s="26" customFormat="1" x14ac:dyDescent="0.15"/>
    <row r="160" s="26" customFormat="1" x14ac:dyDescent="0.15"/>
    <row r="161" s="26" customFormat="1" x14ac:dyDescent="0.15"/>
    <row r="162" s="26" customFormat="1" x14ac:dyDescent="0.15"/>
    <row r="163" s="26" customFormat="1" x14ac:dyDescent="0.15"/>
    <row r="164" s="26" customFormat="1" x14ac:dyDescent="0.15"/>
    <row r="165" s="26" customFormat="1" x14ac:dyDescent="0.15"/>
    <row r="166" s="26" customFormat="1" x14ac:dyDescent="0.15"/>
    <row r="167" s="26" customFormat="1" x14ac:dyDescent="0.15"/>
    <row r="168" s="26" customFormat="1" x14ac:dyDescent="0.15"/>
    <row r="169" s="26" customFormat="1" x14ac:dyDescent="0.15"/>
    <row r="170" s="26" customFormat="1" x14ac:dyDescent="0.15"/>
    <row r="171" s="26" customFormat="1" x14ac:dyDescent="0.15"/>
    <row r="172" s="26" customFormat="1" x14ac:dyDescent="0.15"/>
    <row r="173" s="26" customFormat="1" x14ac:dyDescent="0.15"/>
    <row r="174" s="26" customFormat="1" x14ac:dyDescent="0.15"/>
    <row r="175" s="26" customFormat="1" x14ac:dyDescent="0.15"/>
    <row r="176" s="26" customFormat="1" x14ac:dyDescent="0.15"/>
    <row r="177" s="26" customFormat="1" x14ac:dyDescent="0.15"/>
    <row r="178" s="26" customFormat="1" x14ac:dyDescent="0.15"/>
    <row r="179" s="26" customFormat="1" x14ac:dyDescent="0.15"/>
    <row r="180" s="26" customFormat="1" x14ac:dyDescent="0.15"/>
    <row r="181" s="26" customFormat="1" x14ac:dyDescent="0.15"/>
    <row r="182" s="26" customFormat="1" x14ac:dyDescent="0.15"/>
    <row r="183" s="26" customFormat="1" x14ac:dyDescent="0.15"/>
    <row r="184" s="26" customFormat="1" x14ac:dyDescent="0.15"/>
    <row r="185" s="26" customFormat="1" x14ac:dyDescent="0.15"/>
    <row r="186" s="26" customFormat="1" x14ac:dyDescent="0.15"/>
    <row r="187" s="26" customFormat="1" x14ac:dyDescent="0.15"/>
    <row r="188" s="26" customFormat="1" x14ac:dyDescent="0.15"/>
    <row r="189" s="26" customFormat="1" x14ac:dyDescent="0.15"/>
    <row r="190" s="26" customFormat="1" x14ac:dyDescent="0.15"/>
    <row r="191" s="26" customFormat="1" x14ac:dyDescent="0.15"/>
    <row r="192" s="26" customFormat="1" x14ac:dyDescent="0.15"/>
    <row r="193" s="26" customFormat="1" x14ac:dyDescent="0.15"/>
    <row r="194" s="26" customFormat="1" x14ac:dyDescent="0.15"/>
    <row r="195" s="26" customFormat="1" x14ac:dyDescent="0.15"/>
    <row r="196" s="26" customFormat="1" x14ac:dyDescent="0.15"/>
    <row r="197" s="26" customFormat="1" x14ac:dyDescent="0.15"/>
    <row r="198" s="26" customFormat="1" x14ac:dyDescent="0.15"/>
    <row r="199" s="26" customFormat="1" x14ac:dyDescent="0.15"/>
    <row r="200" s="26" customFormat="1" x14ac:dyDescent="0.15"/>
    <row r="201" s="26" customFormat="1" x14ac:dyDescent="0.15"/>
    <row r="202" s="26" customFormat="1" x14ac:dyDescent="0.15"/>
    <row r="203" s="26" customFormat="1" x14ac:dyDescent="0.15"/>
    <row r="204" s="26" customFormat="1" x14ac:dyDescent="0.15"/>
    <row r="205" s="26" customFormat="1" x14ac:dyDescent="0.15"/>
    <row r="206" s="26" customFormat="1" x14ac:dyDescent="0.15"/>
    <row r="207" s="26" customFormat="1" x14ac:dyDescent="0.15"/>
    <row r="208" s="26" customFormat="1" x14ac:dyDescent="0.15"/>
    <row r="209" s="26" customFormat="1" x14ac:dyDescent="0.15"/>
    <row r="210" s="26" customFormat="1" x14ac:dyDescent="0.15"/>
    <row r="211" s="26" customFormat="1" x14ac:dyDescent="0.15"/>
    <row r="212" s="26" customFormat="1" x14ac:dyDescent="0.15"/>
    <row r="213" s="26" customFormat="1" x14ac:dyDescent="0.15"/>
    <row r="214" s="26" customFormat="1" x14ac:dyDescent="0.15"/>
    <row r="215" s="26" customFormat="1" x14ac:dyDescent="0.15"/>
    <row r="216" s="26" customFormat="1" x14ac:dyDescent="0.15"/>
    <row r="217" s="26" customFormat="1" x14ac:dyDescent="0.15"/>
    <row r="218" s="26" customFormat="1" x14ac:dyDescent="0.15"/>
    <row r="219" s="26" customFormat="1" x14ac:dyDescent="0.15"/>
    <row r="220" s="26" customFormat="1" x14ac:dyDescent="0.15"/>
    <row r="221" s="26" customFormat="1" x14ac:dyDescent="0.15"/>
    <row r="222" s="26" customFormat="1" x14ac:dyDescent="0.15"/>
    <row r="223" s="26" customFormat="1" x14ac:dyDescent="0.15"/>
    <row r="224" s="26" customFormat="1" x14ac:dyDescent="0.15"/>
    <row r="225" s="26" customFormat="1" x14ac:dyDescent="0.15"/>
    <row r="226" s="26" customFormat="1" x14ac:dyDescent="0.15"/>
    <row r="227" s="26" customFormat="1" x14ac:dyDescent="0.15"/>
    <row r="228" s="26" customFormat="1" x14ac:dyDescent="0.15"/>
    <row r="229" s="26" customFormat="1" x14ac:dyDescent="0.15"/>
    <row r="230" s="26" customFormat="1" x14ac:dyDescent="0.15"/>
    <row r="231" s="26" customFormat="1" x14ac:dyDescent="0.15"/>
    <row r="232" s="26" customFormat="1" x14ac:dyDescent="0.15"/>
    <row r="233" s="26" customFormat="1" x14ac:dyDescent="0.15"/>
    <row r="234" s="26" customFormat="1" x14ac:dyDescent="0.15"/>
    <row r="235" s="26" customFormat="1" x14ac:dyDescent="0.15"/>
    <row r="236" s="26" customFormat="1" x14ac:dyDescent="0.15"/>
    <row r="237" s="26" customFormat="1" x14ac:dyDescent="0.15"/>
    <row r="238" s="26" customFormat="1" x14ac:dyDescent="0.15"/>
    <row r="239" s="26" customFormat="1" x14ac:dyDescent="0.15"/>
    <row r="240" s="26" customFormat="1" x14ac:dyDescent="0.15"/>
    <row r="241" s="26" customFormat="1" x14ac:dyDescent="0.15"/>
    <row r="242" s="26" customFormat="1" x14ac:dyDescent="0.15"/>
    <row r="243" s="26" customFormat="1" x14ac:dyDescent="0.15"/>
    <row r="244" s="26" customFormat="1" x14ac:dyDescent="0.15"/>
    <row r="245" s="26" customFormat="1" x14ac:dyDescent="0.15"/>
    <row r="246" s="26" customFormat="1" x14ac:dyDescent="0.15"/>
    <row r="247" s="26" customFormat="1" x14ac:dyDescent="0.15"/>
    <row r="248" s="26" customFormat="1" x14ac:dyDescent="0.15"/>
    <row r="249" s="26" customFormat="1" x14ac:dyDescent="0.15"/>
    <row r="250" s="26" customFormat="1" x14ac:dyDescent="0.15"/>
    <row r="251" s="26" customFormat="1" x14ac:dyDescent="0.15"/>
    <row r="252" s="26" customFormat="1" x14ac:dyDescent="0.15"/>
    <row r="253" s="26" customFormat="1" x14ac:dyDescent="0.15"/>
    <row r="254" s="26" customFormat="1" x14ac:dyDescent="0.15"/>
    <row r="255" s="26" customFormat="1" x14ac:dyDescent="0.15"/>
    <row r="256" s="26" customFormat="1" x14ac:dyDescent="0.15"/>
    <row r="257" s="26" customFormat="1" x14ac:dyDescent="0.15"/>
    <row r="258" s="26" customFormat="1" x14ac:dyDescent="0.15"/>
    <row r="259" s="26" customFormat="1" x14ac:dyDescent="0.15"/>
    <row r="260" s="26" customFormat="1" x14ac:dyDescent="0.15"/>
    <row r="261" s="26" customFormat="1" x14ac:dyDescent="0.15"/>
    <row r="262" s="26" customFormat="1" x14ac:dyDescent="0.15"/>
    <row r="263" s="26" customFormat="1" x14ac:dyDescent="0.15"/>
    <row r="264" s="26" customFormat="1" x14ac:dyDescent="0.15"/>
    <row r="265" s="26" customFormat="1" x14ac:dyDescent="0.15"/>
    <row r="266" s="26" customFormat="1" x14ac:dyDescent="0.15"/>
    <row r="267" s="26" customFormat="1" x14ac:dyDescent="0.15"/>
    <row r="268" s="26" customFormat="1" x14ac:dyDescent="0.15"/>
    <row r="269" s="26" customFormat="1" x14ac:dyDescent="0.15"/>
    <row r="270" s="26" customFormat="1" x14ac:dyDescent="0.15"/>
    <row r="271" s="26" customFormat="1" x14ac:dyDescent="0.15"/>
    <row r="272" s="26" customFormat="1" x14ac:dyDescent="0.15"/>
    <row r="273" s="26" customFormat="1" x14ac:dyDescent="0.15"/>
    <row r="274" s="26" customFormat="1" x14ac:dyDescent="0.15"/>
    <row r="275" s="26" customFormat="1" x14ac:dyDescent="0.15"/>
    <row r="276" s="26" customFormat="1" x14ac:dyDescent="0.15"/>
    <row r="277" s="26" customFormat="1" x14ac:dyDescent="0.15"/>
    <row r="278" s="26" customFormat="1" x14ac:dyDescent="0.15"/>
    <row r="279" s="26" customFormat="1" x14ac:dyDescent="0.15"/>
    <row r="280" s="26" customFormat="1" x14ac:dyDescent="0.15"/>
    <row r="281" s="26" customFormat="1" x14ac:dyDescent="0.15"/>
    <row r="282" s="26" customFormat="1" x14ac:dyDescent="0.15"/>
    <row r="283" s="26" customFormat="1" x14ac:dyDescent="0.15"/>
    <row r="284" s="26" customFormat="1" x14ac:dyDescent="0.15"/>
    <row r="285" s="26" customFormat="1" x14ac:dyDescent="0.15"/>
    <row r="286" s="26" customFormat="1" x14ac:dyDescent="0.15"/>
    <row r="287" s="26" customFormat="1" x14ac:dyDescent="0.15"/>
    <row r="288" s="26" customFormat="1" x14ac:dyDescent="0.15"/>
    <row r="289" s="26" customFormat="1" x14ac:dyDescent="0.15"/>
    <row r="290" s="26" customFormat="1" x14ac:dyDescent="0.15"/>
    <row r="291" s="26" customFormat="1" x14ac:dyDescent="0.15"/>
    <row r="292" s="26" customFormat="1" x14ac:dyDescent="0.15"/>
    <row r="293" s="26" customFormat="1" x14ac:dyDescent="0.15"/>
    <row r="294" s="26" customFormat="1" x14ac:dyDescent="0.15"/>
    <row r="295" s="26" customFormat="1" x14ac:dyDescent="0.15"/>
    <row r="296" s="26" customFormat="1" x14ac:dyDescent="0.15"/>
    <row r="297" s="26" customFormat="1" x14ac:dyDescent="0.15"/>
    <row r="298" s="26" customFormat="1" x14ac:dyDescent="0.15"/>
    <row r="299" s="26" customFormat="1" x14ac:dyDescent="0.15"/>
    <row r="300" s="26" customFormat="1" x14ac:dyDescent="0.15"/>
    <row r="301" s="26" customFormat="1" x14ac:dyDescent="0.15"/>
    <row r="302" s="26" customFormat="1" x14ac:dyDescent="0.15"/>
    <row r="303" s="26" customFormat="1" x14ac:dyDescent="0.15"/>
    <row r="304" s="26" customFormat="1" x14ac:dyDescent="0.15"/>
    <row r="305" s="26" customFormat="1" x14ac:dyDescent="0.15"/>
    <row r="306" s="26" customFormat="1" x14ac:dyDescent="0.15"/>
    <row r="307" s="26" customFormat="1" x14ac:dyDescent="0.15"/>
    <row r="308" s="26" customFormat="1" x14ac:dyDescent="0.15"/>
    <row r="309" s="26" customFormat="1" x14ac:dyDescent="0.15"/>
    <row r="310" s="26" customFormat="1" x14ac:dyDescent="0.15"/>
    <row r="311" s="26" customFormat="1" x14ac:dyDescent="0.15"/>
    <row r="312" s="26" customFormat="1" x14ac:dyDescent="0.15"/>
    <row r="313" s="26" customFormat="1" x14ac:dyDescent="0.15"/>
    <row r="314" s="26" customFormat="1" x14ac:dyDescent="0.15"/>
    <row r="315" s="26" customFormat="1" x14ac:dyDescent="0.15"/>
    <row r="316" s="26" customFormat="1" x14ac:dyDescent="0.15"/>
    <row r="317" s="26" customFormat="1" x14ac:dyDescent="0.15"/>
    <row r="318" s="26" customFormat="1" x14ac:dyDescent="0.15"/>
    <row r="319" s="26" customFormat="1" x14ac:dyDescent="0.15"/>
    <row r="320" s="26" customFormat="1" x14ac:dyDescent="0.15"/>
    <row r="321" s="26" customFormat="1" x14ac:dyDescent="0.15"/>
    <row r="322" s="26" customFormat="1" x14ac:dyDescent="0.15"/>
    <row r="323" s="26" customFormat="1" x14ac:dyDescent="0.15"/>
    <row r="324" s="26" customFormat="1" x14ac:dyDescent="0.15"/>
    <row r="325" s="26" customFormat="1" x14ac:dyDescent="0.15"/>
    <row r="326" s="26" customFormat="1" x14ac:dyDescent="0.15"/>
    <row r="327" s="26" customFormat="1" x14ac:dyDescent="0.15"/>
    <row r="328" s="26" customFormat="1" x14ac:dyDescent="0.15"/>
    <row r="329" s="26" customFormat="1" x14ac:dyDescent="0.15"/>
    <row r="330" s="26" customFormat="1" x14ac:dyDescent="0.15"/>
    <row r="331" s="26" customFormat="1" x14ac:dyDescent="0.15"/>
    <row r="332" s="26" customFormat="1" x14ac:dyDescent="0.15"/>
    <row r="333" s="26" customFormat="1" x14ac:dyDescent="0.15"/>
    <row r="334" s="26" customFormat="1" x14ac:dyDescent="0.15"/>
    <row r="335" s="26" customFormat="1" x14ac:dyDescent="0.15"/>
    <row r="336" s="26" customFormat="1" x14ac:dyDescent="0.15"/>
    <row r="337" s="26" customFormat="1" x14ac:dyDescent="0.15"/>
    <row r="338" s="26" customFormat="1" x14ac:dyDescent="0.15"/>
    <row r="339" s="26" customFormat="1" x14ac:dyDescent="0.15"/>
    <row r="340" s="26" customFormat="1" x14ac:dyDescent="0.15"/>
    <row r="341" s="26" customFormat="1" x14ac:dyDescent="0.15"/>
    <row r="342" s="26" customFormat="1" x14ac:dyDescent="0.15"/>
    <row r="343" s="26" customFormat="1" x14ac:dyDescent="0.15"/>
    <row r="344" s="26" customFormat="1" x14ac:dyDescent="0.15"/>
    <row r="345" s="26" customFormat="1" x14ac:dyDescent="0.15"/>
    <row r="346" s="26" customFormat="1" x14ac:dyDescent="0.15"/>
    <row r="347" s="26" customFormat="1" x14ac:dyDescent="0.15"/>
    <row r="348" s="26" customFormat="1" x14ac:dyDescent="0.15"/>
    <row r="349" s="26" customFormat="1" x14ac:dyDescent="0.15"/>
    <row r="350" s="26" customFormat="1" x14ac:dyDescent="0.15"/>
    <row r="351" s="26" customFormat="1" x14ac:dyDescent="0.15"/>
    <row r="352" s="26" customFormat="1" x14ac:dyDescent="0.15"/>
    <row r="353" s="26" customFormat="1" x14ac:dyDescent="0.15"/>
    <row r="354" s="26" customFormat="1" x14ac:dyDescent="0.15"/>
    <row r="355" s="26" customFormat="1" x14ac:dyDescent="0.15"/>
    <row r="356" s="26" customFormat="1" x14ac:dyDescent="0.15"/>
    <row r="357" s="26" customFormat="1" x14ac:dyDescent="0.15"/>
    <row r="358" s="26" customFormat="1" x14ac:dyDescent="0.15"/>
    <row r="359" s="26" customFormat="1" x14ac:dyDescent="0.15"/>
    <row r="360" s="26" customFormat="1" x14ac:dyDescent="0.15"/>
    <row r="361" s="26" customFormat="1" x14ac:dyDescent="0.15"/>
    <row r="362" s="26" customFormat="1" x14ac:dyDescent="0.15"/>
    <row r="363" s="26" customFormat="1" x14ac:dyDescent="0.15"/>
    <row r="364" s="26" customFormat="1" x14ac:dyDescent="0.15"/>
    <row r="365" s="26" customFormat="1" x14ac:dyDescent="0.15"/>
    <row r="366" s="26" customFormat="1" x14ac:dyDescent="0.15"/>
    <row r="367" s="26" customFormat="1" x14ac:dyDescent="0.15"/>
    <row r="368" s="26" customFormat="1" x14ac:dyDescent="0.15"/>
    <row r="369" s="26" customFormat="1" x14ac:dyDescent="0.15"/>
    <row r="370" s="26" customFormat="1" x14ac:dyDescent="0.15"/>
    <row r="371" s="26" customFormat="1" x14ac:dyDescent="0.15"/>
    <row r="372" s="26" customFormat="1" x14ac:dyDescent="0.15"/>
    <row r="373" s="26" customFormat="1" x14ac:dyDescent="0.15"/>
    <row r="374" s="26" customFormat="1" x14ac:dyDescent="0.15"/>
    <row r="375" s="26" customFormat="1" x14ac:dyDescent="0.15"/>
    <row r="376" s="26" customFormat="1" x14ac:dyDescent="0.15"/>
    <row r="377" s="26" customFormat="1" x14ac:dyDescent="0.15"/>
    <row r="378" s="26" customFormat="1" x14ac:dyDescent="0.15"/>
    <row r="379" s="26" customFormat="1" x14ac:dyDescent="0.15"/>
    <row r="380" s="26" customFormat="1" x14ac:dyDescent="0.15"/>
    <row r="381" s="26" customFormat="1" x14ac:dyDescent="0.15"/>
    <row r="382" s="26" customFormat="1" x14ac:dyDescent="0.15"/>
    <row r="383" s="26" customFormat="1" x14ac:dyDescent="0.15"/>
    <row r="384" s="26" customFormat="1" x14ac:dyDescent="0.15"/>
    <row r="385" s="26" customFormat="1" x14ac:dyDescent="0.15"/>
    <row r="386" s="26" customFormat="1" x14ac:dyDescent="0.15"/>
    <row r="387" s="26" customFormat="1" x14ac:dyDescent="0.15"/>
    <row r="388" s="26" customFormat="1" x14ac:dyDescent="0.15"/>
    <row r="389" s="26" customFormat="1" x14ac:dyDescent="0.15"/>
    <row r="390" s="26" customFormat="1" x14ac:dyDescent="0.15"/>
    <row r="391" s="26" customFormat="1" x14ac:dyDescent="0.15"/>
    <row r="392" s="26" customFormat="1" x14ac:dyDescent="0.15"/>
    <row r="393" s="26" customFormat="1" x14ac:dyDescent="0.15"/>
    <row r="394" s="26" customFormat="1" x14ac:dyDescent="0.15"/>
    <row r="395" s="26" customFormat="1" x14ac:dyDescent="0.15"/>
    <row r="396" s="26" customFormat="1" x14ac:dyDescent="0.15"/>
    <row r="397" s="26" customFormat="1" x14ac:dyDescent="0.15"/>
    <row r="398" s="26" customFormat="1" x14ac:dyDescent="0.15"/>
    <row r="399" s="26" customFormat="1" x14ac:dyDescent="0.15"/>
    <row r="400" s="26" customFormat="1" x14ac:dyDescent="0.15"/>
    <row r="401" s="26" customFormat="1" x14ac:dyDescent="0.15"/>
    <row r="402" s="26" customFormat="1" x14ac:dyDescent="0.15"/>
    <row r="403" s="26" customFormat="1" x14ac:dyDescent="0.15"/>
    <row r="404" s="26" customFormat="1" x14ac:dyDescent="0.15"/>
    <row r="405" s="26" customFormat="1" x14ac:dyDescent="0.15"/>
    <row r="406" s="26" customFormat="1" x14ac:dyDescent="0.15"/>
    <row r="407" s="26" customFormat="1" x14ac:dyDescent="0.15"/>
    <row r="408" s="26" customFormat="1" x14ac:dyDescent="0.15"/>
    <row r="409" s="26" customFormat="1" x14ac:dyDescent="0.15"/>
    <row r="410" s="26" customFormat="1" x14ac:dyDescent="0.15"/>
    <row r="411" s="26" customFormat="1" x14ac:dyDescent="0.15"/>
    <row r="412" s="26" customFormat="1" x14ac:dyDescent="0.15"/>
    <row r="413" s="26" customFormat="1" x14ac:dyDescent="0.15"/>
    <row r="414" s="26" customFormat="1" x14ac:dyDescent="0.15"/>
    <row r="415" s="26" customFormat="1" x14ac:dyDescent="0.15"/>
    <row r="416" s="26" customFormat="1" x14ac:dyDescent="0.15"/>
    <row r="417" s="26" customFormat="1" x14ac:dyDescent="0.15"/>
    <row r="418" s="26" customFormat="1" x14ac:dyDescent="0.15"/>
    <row r="419" s="26" customFormat="1" x14ac:dyDescent="0.15"/>
    <row r="420" s="26" customFormat="1" x14ac:dyDescent="0.15"/>
    <row r="421" s="26" customFormat="1" x14ac:dyDescent="0.15"/>
    <row r="422" s="26" customFormat="1" x14ac:dyDescent="0.15"/>
    <row r="423" s="26" customFormat="1" x14ac:dyDescent="0.15"/>
    <row r="424" s="26" customFormat="1" x14ac:dyDescent="0.15"/>
    <row r="425" s="26" customFormat="1" x14ac:dyDescent="0.15"/>
    <row r="426" s="26" customFormat="1" x14ac:dyDescent="0.15"/>
    <row r="427" s="26" customFormat="1" x14ac:dyDescent="0.15"/>
    <row r="428" s="26" customFormat="1" x14ac:dyDescent="0.15"/>
    <row r="429" s="26" customFormat="1" x14ac:dyDescent="0.15"/>
    <row r="430" s="26" customFormat="1" x14ac:dyDescent="0.15"/>
    <row r="431" s="26" customFormat="1" x14ac:dyDescent="0.15"/>
    <row r="432" s="26" customFormat="1" x14ac:dyDescent="0.15"/>
    <row r="433" s="26" customFormat="1" x14ac:dyDescent="0.15"/>
    <row r="434" s="26" customFormat="1" x14ac:dyDescent="0.15"/>
    <row r="435" s="26" customFormat="1" x14ac:dyDescent="0.15"/>
    <row r="436" s="26" customFormat="1" x14ac:dyDescent="0.15"/>
    <row r="437" s="26" customFormat="1" x14ac:dyDescent="0.15"/>
    <row r="438" s="26" customFormat="1" x14ac:dyDescent="0.15"/>
    <row r="439" s="26" customFormat="1" x14ac:dyDescent="0.15"/>
    <row r="440" s="26" customFormat="1" x14ac:dyDescent="0.15"/>
    <row r="441" s="26" customFormat="1" x14ac:dyDescent="0.15"/>
    <row r="442" s="26" customFormat="1" x14ac:dyDescent="0.15"/>
    <row r="443" s="26" customFormat="1" x14ac:dyDescent="0.15"/>
    <row r="444" s="26" customFormat="1" x14ac:dyDescent="0.15"/>
    <row r="445" s="26" customFormat="1" x14ac:dyDescent="0.15"/>
    <row r="446" s="26" customFormat="1" x14ac:dyDescent="0.15"/>
    <row r="447" s="26" customFormat="1" x14ac:dyDescent="0.15"/>
    <row r="448" s="26" customFormat="1" x14ac:dyDescent="0.15"/>
    <row r="449" s="26" customFormat="1" x14ac:dyDescent="0.15"/>
    <row r="450" s="26" customFormat="1" x14ac:dyDescent="0.15"/>
    <row r="451" s="26" customFormat="1" x14ac:dyDescent="0.15"/>
    <row r="452" s="26" customFormat="1" x14ac:dyDescent="0.15"/>
    <row r="453" s="26" customFormat="1" x14ac:dyDescent="0.15"/>
    <row r="454" s="26" customFormat="1" x14ac:dyDescent="0.15"/>
    <row r="455" s="26" customFormat="1" x14ac:dyDescent="0.15"/>
    <row r="456" s="26" customFormat="1" x14ac:dyDescent="0.15"/>
    <row r="457" s="26" customFormat="1" x14ac:dyDescent="0.15"/>
    <row r="458" s="26" customFormat="1" x14ac:dyDescent="0.15"/>
    <row r="459" s="26" customFormat="1" x14ac:dyDescent="0.15"/>
    <row r="460" s="26" customFormat="1" x14ac:dyDescent="0.15"/>
    <row r="461" s="26" customFormat="1" x14ac:dyDescent="0.15"/>
    <row r="462" s="26" customFormat="1" x14ac:dyDescent="0.15"/>
    <row r="463" s="26" customFormat="1" x14ac:dyDescent="0.15"/>
    <row r="464" s="26" customFormat="1" x14ac:dyDescent="0.15"/>
    <row r="465" s="26" customFormat="1" x14ac:dyDescent="0.15"/>
    <row r="466" s="26" customFormat="1" x14ac:dyDescent="0.15"/>
    <row r="467" s="26" customFormat="1" x14ac:dyDescent="0.15"/>
    <row r="468" s="26" customFormat="1" x14ac:dyDescent="0.15"/>
    <row r="469" s="26" customFormat="1" x14ac:dyDescent="0.15"/>
    <row r="470" s="26" customFormat="1" x14ac:dyDescent="0.15"/>
    <row r="471" s="26" customFormat="1" x14ac:dyDescent="0.15"/>
    <row r="472" s="26" customFormat="1" x14ac:dyDescent="0.15"/>
    <row r="473" s="26" customFormat="1" x14ac:dyDescent="0.15"/>
    <row r="474" s="26" customFormat="1" x14ac:dyDescent="0.15"/>
    <row r="475" s="26" customFormat="1" x14ac:dyDescent="0.15"/>
    <row r="476" s="26" customFormat="1" x14ac:dyDescent="0.15"/>
    <row r="477" s="26" customFormat="1" x14ac:dyDescent="0.15"/>
    <row r="478" s="26" customFormat="1" x14ac:dyDescent="0.15"/>
    <row r="479" s="26" customFormat="1" x14ac:dyDescent="0.15"/>
    <row r="480" s="26" customFormat="1" x14ac:dyDescent="0.15"/>
    <row r="481" s="26" customFormat="1" x14ac:dyDescent="0.15"/>
    <row r="482" s="26" customFormat="1" x14ac:dyDescent="0.15"/>
    <row r="483" s="26" customFormat="1" x14ac:dyDescent="0.15"/>
    <row r="484" s="26" customFormat="1" x14ac:dyDescent="0.15"/>
    <row r="485" s="26" customFormat="1" x14ac:dyDescent="0.15"/>
    <row r="486" s="26" customFormat="1" x14ac:dyDescent="0.15"/>
    <row r="487" s="26" customFormat="1" x14ac:dyDescent="0.15"/>
    <row r="488" s="26" customFormat="1" x14ac:dyDescent="0.15"/>
    <row r="489" s="26" customFormat="1" x14ac:dyDescent="0.15"/>
    <row r="490" s="26" customFormat="1" x14ac:dyDescent="0.15"/>
    <row r="491" s="26" customFormat="1" x14ac:dyDescent="0.15"/>
    <row r="492" s="26" customFormat="1" x14ac:dyDescent="0.15"/>
    <row r="493" s="26" customFormat="1" x14ac:dyDescent="0.15"/>
    <row r="494" s="26" customFormat="1" x14ac:dyDescent="0.15"/>
    <row r="495" s="26" customFormat="1" x14ac:dyDescent="0.15"/>
    <row r="496" s="26" customFormat="1" x14ac:dyDescent="0.15"/>
    <row r="497" s="26" customFormat="1" x14ac:dyDescent="0.15"/>
    <row r="498" s="26" customFormat="1" x14ac:dyDescent="0.15"/>
    <row r="499" s="26" customFormat="1" x14ac:dyDescent="0.15"/>
    <row r="500" s="26" customFormat="1" x14ac:dyDescent="0.15"/>
    <row r="501" s="26" customFormat="1" x14ac:dyDescent="0.15"/>
    <row r="502" s="26" customFormat="1" x14ac:dyDescent="0.15"/>
    <row r="503" s="26" customFormat="1" x14ac:dyDescent="0.15"/>
    <row r="504" s="26" customFormat="1" x14ac:dyDescent="0.15"/>
    <row r="505" s="26" customFormat="1" x14ac:dyDescent="0.15"/>
    <row r="506" s="26" customFormat="1" x14ac:dyDescent="0.15"/>
    <row r="507" s="26" customFormat="1" x14ac:dyDescent="0.15"/>
    <row r="508" s="26" customFormat="1" x14ac:dyDescent="0.15"/>
    <row r="509" s="26" customFormat="1" x14ac:dyDescent="0.15"/>
    <row r="510" s="26" customFormat="1" x14ac:dyDescent="0.15"/>
    <row r="511" s="26" customFormat="1" x14ac:dyDescent="0.15"/>
    <row r="512" s="26" customFormat="1" x14ac:dyDescent="0.15"/>
    <row r="513" s="26" customFormat="1" x14ac:dyDescent="0.15"/>
    <row r="514" s="26" customFormat="1" x14ac:dyDescent="0.15"/>
    <row r="515" s="26" customFormat="1" x14ac:dyDescent="0.15"/>
    <row r="516" s="26" customFormat="1" x14ac:dyDescent="0.15"/>
    <row r="517" s="26" customFormat="1" x14ac:dyDescent="0.15"/>
    <row r="518" s="26" customFormat="1" x14ac:dyDescent="0.15"/>
    <row r="519" s="26" customFormat="1" x14ac:dyDescent="0.15"/>
    <row r="520" s="26" customFormat="1" x14ac:dyDescent="0.15"/>
    <row r="521" s="26" customFormat="1" x14ac:dyDescent="0.15"/>
    <row r="522" s="26" customFormat="1" x14ac:dyDescent="0.15"/>
    <row r="523" s="26" customFormat="1" x14ac:dyDescent="0.15"/>
    <row r="524" s="26" customFormat="1" x14ac:dyDescent="0.15"/>
    <row r="525" s="26" customFormat="1" x14ac:dyDescent="0.15"/>
    <row r="526" s="26" customFormat="1" x14ac:dyDescent="0.15"/>
    <row r="527" s="26" customFormat="1" x14ac:dyDescent="0.15"/>
    <row r="528" s="26" customFormat="1" x14ac:dyDescent="0.15"/>
    <row r="529" s="26" customFormat="1" x14ac:dyDescent="0.15"/>
    <row r="530" s="26" customFormat="1" x14ac:dyDescent="0.15"/>
    <row r="531" s="26" customFormat="1" x14ac:dyDescent="0.15"/>
    <row r="532" s="26" customFormat="1" x14ac:dyDescent="0.15"/>
    <row r="533" s="26" customFormat="1" x14ac:dyDescent="0.15"/>
    <row r="534" s="26" customFormat="1" x14ac:dyDescent="0.15"/>
    <row r="535" s="26" customFormat="1" x14ac:dyDescent="0.15"/>
    <row r="536" s="26" customFormat="1" x14ac:dyDescent="0.15"/>
    <row r="537" s="26" customFormat="1" x14ac:dyDescent="0.15"/>
    <row r="538" s="26" customFormat="1" x14ac:dyDescent="0.15"/>
    <row r="539" s="26" customFormat="1" x14ac:dyDescent="0.15"/>
    <row r="540" s="26" customFormat="1" x14ac:dyDescent="0.15"/>
    <row r="541" s="26" customFormat="1" x14ac:dyDescent="0.15"/>
    <row r="542" s="26" customFormat="1" x14ac:dyDescent="0.15"/>
    <row r="543" s="26" customFormat="1" x14ac:dyDescent="0.15"/>
    <row r="544" s="26" customFormat="1" x14ac:dyDescent="0.15"/>
    <row r="545" s="26" customFormat="1" x14ac:dyDescent="0.15"/>
    <row r="546" s="26" customFormat="1" x14ac:dyDescent="0.15"/>
    <row r="547" s="26" customFormat="1" x14ac:dyDescent="0.15"/>
    <row r="548" s="26" customFormat="1" x14ac:dyDescent="0.15"/>
    <row r="549" s="26" customFormat="1" x14ac:dyDescent="0.15"/>
    <row r="550" s="26" customFormat="1" x14ac:dyDescent="0.15"/>
    <row r="551" s="26" customFormat="1" x14ac:dyDescent="0.15"/>
    <row r="552" s="26" customFormat="1" x14ac:dyDescent="0.15"/>
    <row r="553" s="26" customFormat="1" x14ac:dyDescent="0.15"/>
    <row r="554" s="26" customFormat="1" x14ac:dyDescent="0.15"/>
    <row r="555" s="26" customFormat="1" x14ac:dyDescent="0.15"/>
    <row r="556" s="26" customFormat="1" x14ac:dyDescent="0.15"/>
    <row r="557" s="26" customFormat="1" x14ac:dyDescent="0.15"/>
    <row r="558" s="26" customFormat="1" x14ac:dyDescent="0.15"/>
    <row r="559" s="26" customFormat="1" x14ac:dyDescent="0.15"/>
    <row r="560" s="26" customFormat="1" x14ac:dyDescent="0.15"/>
    <row r="561" s="26" customFormat="1" x14ac:dyDescent="0.15"/>
    <row r="562" s="26" customFormat="1" x14ac:dyDescent="0.15"/>
    <row r="563" s="26" customFormat="1" x14ac:dyDescent="0.15"/>
    <row r="564" s="26" customFormat="1" x14ac:dyDescent="0.15"/>
    <row r="565" s="26" customFormat="1" x14ac:dyDescent="0.15"/>
    <row r="566" s="26" customFormat="1" x14ac:dyDescent="0.15"/>
    <row r="567" s="26" customFormat="1" x14ac:dyDescent="0.15"/>
    <row r="568" s="26" customFormat="1" x14ac:dyDescent="0.15"/>
    <row r="569" s="26" customFormat="1" x14ac:dyDescent="0.15"/>
    <row r="570" s="26" customFormat="1" x14ac:dyDescent="0.15"/>
    <row r="571" s="26" customFormat="1" x14ac:dyDescent="0.15"/>
    <row r="572" s="26" customFormat="1" x14ac:dyDescent="0.15"/>
    <row r="573" s="26" customFormat="1" x14ac:dyDescent="0.15"/>
    <row r="574" s="26" customFormat="1" x14ac:dyDescent="0.15"/>
    <row r="575" s="26" customFormat="1" x14ac:dyDescent="0.15"/>
    <row r="576" s="26" customFormat="1" x14ac:dyDescent="0.15"/>
    <row r="577" s="26" customFormat="1" x14ac:dyDescent="0.15"/>
    <row r="578" s="26" customFormat="1" x14ac:dyDescent="0.15"/>
    <row r="579" s="26" customFormat="1" x14ac:dyDescent="0.15"/>
    <row r="580" s="26" customFormat="1" x14ac:dyDescent="0.15"/>
    <row r="581" s="26" customFormat="1" x14ac:dyDescent="0.15"/>
    <row r="582" s="26" customFormat="1" x14ac:dyDescent="0.15"/>
    <row r="583" s="26" customFormat="1" x14ac:dyDescent="0.15"/>
    <row r="584" s="26" customFormat="1" x14ac:dyDescent="0.15"/>
    <row r="585" s="26" customFormat="1" x14ac:dyDescent="0.15"/>
    <row r="586" s="26" customFormat="1" x14ac:dyDescent="0.15"/>
    <row r="587" s="26" customFormat="1" x14ac:dyDescent="0.15"/>
    <row r="588" s="26" customFormat="1" x14ac:dyDescent="0.15"/>
    <row r="589" s="26" customFormat="1" x14ac:dyDescent="0.15"/>
    <row r="590" s="26" customFormat="1" x14ac:dyDescent="0.15"/>
    <row r="591" s="26" customFormat="1" x14ac:dyDescent="0.15"/>
    <row r="592" s="26" customFormat="1" x14ac:dyDescent="0.15"/>
    <row r="593" s="26" customFormat="1" x14ac:dyDescent="0.15"/>
    <row r="594" s="26" customFormat="1" x14ac:dyDescent="0.15"/>
    <row r="595" s="26" customFormat="1" x14ac:dyDescent="0.15"/>
    <row r="596" s="26" customFormat="1" x14ac:dyDescent="0.15"/>
    <row r="597" s="26" customFormat="1" x14ac:dyDescent="0.15"/>
    <row r="598" s="26" customFormat="1" x14ac:dyDescent="0.15"/>
    <row r="599" s="26" customFormat="1" x14ac:dyDescent="0.15"/>
    <row r="600" s="26" customFormat="1" x14ac:dyDescent="0.15"/>
    <row r="601" s="26" customFormat="1" x14ac:dyDescent="0.15"/>
    <row r="602" s="26" customFormat="1" x14ac:dyDescent="0.15"/>
    <row r="603" s="26" customFormat="1" x14ac:dyDescent="0.15"/>
    <row r="604" s="26" customFormat="1" x14ac:dyDescent="0.15"/>
    <row r="605" s="26" customFormat="1" x14ac:dyDescent="0.15"/>
    <row r="606" s="26" customFormat="1" x14ac:dyDescent="0.15"/>
    <row r="607" s="26" customFormat="1" x14ac:dyDescent="0.15"/>
    <row r="608" s="26" customFormat="1" x14ac:dyDescent="0.15"/>
    <row r="609" s="26" customFormat="1" x14ac:dyDescent="0.15"/>
    <row r="610" s="26" customFormat="1" x14ac:dyDescent="0.15"/>
    <row r="611" s="26" customFormat="1" x14ac:dyDescent="0.15"/>
    <row r="612" s="26" customFormat="1" x14ac:dyDescent="0.15"/>
    <row r="613" s="26" customFormat="1" x14ac:dyDescent="0.15"/>
    <row r="614" s="26" customFormat="1" x14ac:dyDescent="0.15"/>
    <row r="615" s="26" customFormat="1" x14ac:dyDescent="0.15"/>
    <row r="616" s="26" customFormat="1" x14ac:dyDescent="0.15"/>
    <row r="617" s="26" customFormat="1" x14ac:dyDescent="0.15"/>
    <row r="618" s="26" customFormat="1" x14ac:dyDescent="0.15"/>
    <row r="619" s="26" customFormat="1" x14ac:dyDescent="0.15"/>
    <row r="620" s="26" customFormat="1" x14ac:dyDescent="0.15"/>
    <row r="621" s="26" customFormat="1" x14ac:dyDescent="0.15"/>
    <row r="622" s="26" customFormat="1" x14ac:dyDescent="0.15"/>
    <row r="623" s="26" customFormat="1" x14ac:dyDescent="0.15"/>
    <row r="624" s="26" customFormat="1" x14ac:dyDescent="0.15"/>
    <row r="625" s="26" customFormat="1" x14ac:dyDescent="0.15"/>
    <row r="626" s="26" customFormat="1" x14ac:dyDescent="0.15"/>
    <row r="627" s="26" customFormat="1" x14ac:dyDescent="0.15"/>
    <row r="628" s="26" customFormat="1" x14ac:dyDescent="0.15"/>
    <row r="629" s="26" customFormat="1" x14ac:dyDescent="0.15"/>
    <row r="630" s="26" customFormat="1" x14ac:dyDescent="0.15"/>
    <row r="631" s="26" customFormat="1" x14ac:dyDescent="0.15"/>
    <row r="632" s="26" customFormat="1" x14ac:dyDescent="0.15"/>
    <row r="633" s="26" customFormat="1" x14ac:dyDescent="0.15"/>
    <row r="634" s="26" customFormat="1" x14ac:dyDescent="0.15"/>
    <row r="635" s="26" customFormat="1" x14ac:dyDescent="0.15"/>
    <row r="636" s="26" customFormat="1" x14ac:dyDescent="0.15"/>
    <row r="637" s="26" customFormat="1" x14ac:dyDescent="0.15"/>
    <row r="638" s="26" customFormat="1" x14ac:dyDescent="0.15"/>
    <row r="639" s="26" customFormat="1" x14ac:dyDescent="0.15"/>
    <row r="640" s="26" customFormat="1" x14ac:dyDescent="0.15"/>
    <row r="641" s="26" customFormat="1" x14ac:dyDescent="0.15"/>
    <row r="642" s="26" customFormat="1" x14ac:dyDescent="0.15"/>
    <row r="643" s="26" customFormat="1" x14ac:dyDescent="0.15"/>
    <row r="644" s="26" customFormat="1" x14ac:dyDescent="0.15"/>
    <row r="645" s="26" customFormat="1" x14ac:dyDescent="0.15"/>
    <row r="646" s="26" customFormat="1" x14ac:dyDescent="0.15"/>
    <row r="647" s="26" customFormat="1" x14ac:dyDescent="0.15"/>
    <row r="648" s="26" customFormat="1" x14ac:dyDescent="0.15"/>
    <row r="649" s="26" customFormat="1" x14ac:dyDescent="0.15"/>
    <row r="650" s="26" customFormat="1" x14ac:dyDescent="0.15"/>
    <row r="651" s="26" customFormat="1" x14ac:dyDescent="0.15"/>
    <row r="652" s="26" customFormat="1" x14ac:dyDescent="0.15"/>
    <row r="653" s="26" customFormat="1" x14ac:dyDescent="0.15"/>
    <row r="654" s="26" customFormat="1" x14ac:dyDescent="0.15"/>
    <row r="655" s="26" customFormat="1" x14ac:dyDescent="0.15"/>
    <row r="656" s="26" customFormat="1" x14ac:dyDescent="0.15"/>
    <row r="657" s="26" customFormat="1" x14ac:dyDescent="0.15"/>
    <row r="658" s="26" customFormat="1" x14ac:dyDescent="0.15"/>
    <row r="659" s="26" customFormat="1" x14ac:dyDescent="0.15"/>
    <row r="660" s="26" customFormat="1" x14ac:dyDescent="0.15"/>
    <row r="661" s="26" customFormat="1" x14ac:dyDescent="0.15"/>
    <row r="662" s="26" customFormat="1" x14ac:dyDescent="0.15"/>
    <row r="663" s="26" customFormat="1" x14ac:dyDescent="0.15"/>
    <row r="664" s="26" customFormat="1" x14ac:dyDescent="0.15"/>
    <row r="665" s="26" customFormat="1" x14ac:dyDescent="0.15"/>
    <row r="666" s="26" customFormat="1" x14ac:dyDescent="0.15"/>
    <row r="667" s="26" customFormat="1" x14ac:dyDescent="0.15"/>
    <row r="668" s="26" customFormat="1" x14ac:dyDescent="0.15"/>
    <row r="669" s="26" customFormat="1" x14ac:dyDescent="0.15"/>
    <row r="670" s="26" customFormat="1" x14ac:dyDescent="0.15"/>
    <row r="671" s="26" customFormat="1" x14ac:dyDescent="0.15"/>
    <row r="672" s="26" customFormat="1" x14ac:dyDescent="0.15"/>
    <row r="673" s="26" customFormat="1" x14ac:dyDescent="0.15"/>
    <row r="674" s="26" customFormat="1" x14ac:dyDescent="0.15"/>
    <row r="675" s="26" customFormat="1" x14ac:dyDescent="0.15"/>
    <row r="676" s="26" customFormat="1" x14ac:dyDescent="0.15"/>
    <row r="677" s="26" customFormat="1" x14ac:dyDescent="0.15"/>
    <row r="678" s="26" customFormat="1" x14ac:dyDescent="0.15"/>
    <row r="679" s="26" customFormat="1" x14ac:dyDescent="0.15"/>
    <row r="680" s="26" customFormat="1" x14ac:dyDescent="0.15"/>
    <row r="681" s="26" customFormat="1" x14ac:dyDescent="0.15"/>
    <row r="682" s="26" customFormat="1" x14ac:dyDescent="0.15"/>
    <row r="683" s="26" customFormat="1" x14ac:dyDescent="0.15"/>
    <row r="684" s="26" customFormat="1" x14ac:dyDescent="0.15"/>
    <row r="685" s="26" customFormat="1" x14ac:dyDescent="0.15"/>
    <row r="686" s="26" customFormat="1" x14ac:dyDescent="0.15"/>
    <row r="687" s="26" customFormat="1" x14ac:dyDescent="0.15"/>
    <row r="688" s="26" customFormat="1" x14ac:dyDescent="0.15"/>
    <row r="689" s="26" customFormat="1" x14ac:dyDescent="0.15"/>
    <row r="690" s="26" customFormat="1" x14ac:dyDescent="0.15"/>
    <row r="691" s="26" customFormat="1" x14ac:dyDescent="0.15"/>
    <row r="692" s="26" customFormat="1" x14ac:dyDescent="0.15"/>
    <row r="693" s="26" customFormat="1" x14ac:dyDescent="0.15"/>
    <row r="694" s="26" customFormat="1" x14ac:dyDescent="0.15"/>
    <row r="695" s="26" customFormat="1" x14ac:dyDescent="0.15"/>
    <row r="696" s="26" customFormat="1" x14ac:dyDescent="0.15"/>
    <row r="697" s="26" customFormat="1" x14ac:dyDescent="0.15"/>
    <row r="698" s="26" customFormat="1" x14ac:dyDescent="0.15"/>
    <row r="699" s="26" customFormat="1" x14ac:dyDescent="0.15"/>
    <row r="700" s="26" customFormat="1" x14ac:dyDescent="0.15"/>
    <row r="701" s="26" customFormat="1" x14ac:dyDescent="0.15"/>
    <row r="702" s="26" customFormat="1" x14ac:dyDescent="0.15"/>
    <row r="703" s="26" customFormat="1" x14ac:dyDescent="0.15"/>
    <row r="704" s="26" customFormat="1" x14ac:dyDescent="0.15"/>
    <row r="705" s="26" customFormat="1" x14ac:dyDescent="0.15"/>
    <row r="706" s="26" customFormat="1" x14ac:dyDescent="0.15"/>
    <row r="707" s="26" customFormat="1" x14ac:dyDescent="0.15"/>
    <row r="708" s="26" customFormat="1" x14ac:dyDescent="0.15"/>
    <row r="709" s="26" customFormat="1" x14ac:dyDescent="0.15"/>
    <row r="710" s="26" customFormat="1" x14ac:dyDescent="0.15"/>
    <row r="711" s="26" customFormat="1" x14ac:dyDescent="0.15"/>
    <row r="712" s="26" customFormat="1" x14ac:dyDescent="0.15"/>
    <row r="713" s="26" customFormat="1" x14ac:dyDescent="0.15"/>
    <row r="714" s="26" customFormat="1" x14ac:dyDescent="0.15"/>
    <row r="715" s="26" customFormat="1" x14ac:dyDescent="0.15"/>
    <row r="716" s="26" customFormat="1" x14ac:dyDescent="0.15"/>
    <row r="717" s="26" customFormat="1" x14ac:dyDescent="0.15"/>
    <row r="718" s="26" customFormat="1" x14ac:dyDescent="0.15"/>
    <row r="719" s="26" customFormat="1" x14ac:dyDescent="0.15"/>
    <row r="720" s="26" customFormat="1" x14ac:dyDescent="0.15"/>
    <row r="721" s="26" customFormat="1" x14ac:dyDescent="0.15"/>
    <row r="722" s="26" customFormat="1" x14ac:dyDescent="0.15"/>
    <row r="723" s="26" customFormat="1" x14ac:dyDescent="0.15"/>
    <row r="724" s="26" customFormat="1" x14ac:dyDescent="0.15"/>
    <row r="725" s="26" customFormat="1" x14ac:dyDescent="0.15"/>
    <row r="726" s="26" customFormat="1" x14ac:dyDescent="0.15"/>
    <row r="727" s="26" customFormat="1" x14ac:dyDescent="0.15"/>
    <row r="728" s="26" customFormat="1" x14ac:dyDescent="0.15"/>
    <row r="729" s="26" customFormat="1" x14ac:dyDescent="0.15"/>
    <row r="730" s="26" customFormat="1" x14ac:dyDescent="0.15"/>
    <row r="731" s="26" customFormat="1" x14ac:dyDescent="0.15"/>
    <row r="732" s="26" customFormat="1" x14ac:dyDescent="0.15"/>
    <row r="733" s="26" customFormat="1" x14ac:dyDescent="0.15"/>
    <row r="734" s="26" customFormat="1" x14ac:dyDescent="0.15"/>
    <row r="735" s="26" customFormat="1" x14ac:dyDescent="0.15"/>
    <row r="736" s="26" customFormat="1" x14ac:dyDescent="0.15"/>
    <row r="737" s="26" customFormat="1" x14ac:dyDescent="0.15"/>
    <row r="738" s="26" customFormat="1" x14ac:dyDescent="0.15"/>
    <row r="739" s="26" customFormat="1" x14ac:dyDescent="0.15"/>
    <row r="740" s="26" customFormat="1" x14ac:dyDescent="0.15"/>
    <row r="741" s="26" customFormat="1" x14ac:dyDescent="0.15"/>
    <row r="742" s="26" customFormat="1" x14ac:dyDescent="0.15"/>
    <row r="743" s="26" customFormat="1" x14ac:dyDescent="0.15"/>
    <row r="744" s="26" customFormat="1" x14ac:dyDescent="0.15"/>
    <row r="745" s="26" customFormat="1" x14ac:dyDescent="0.15"/>
    <row r="746" s="26" customFormat="1" x14ac:dyDescent="0.15"/>
    <row r="747" s="26" customFormat="1" x14ac:dyDescent="0.15"/>
    <row r="748" s="26" customFormat="1" x14ac:dyDescent="0.15"/>
    <row r="749" s="26" customFormat="1" x14ac:dyDescent="0.15"/>
    <row r="750" s="26" customFormat="1" x14ac:dyDescent="0.15"/>
    <row r="751" s="26" customFormat="1" x14ac:dyDescent="0.15"/>
    <row r="752" s="26" customFormat="1" x14ac:dyDescent="0.15"/>
    <row r="753" s="26" customFormat="1" x14ac:dyDescent="0.15"/>
    <row r="754" s="26" customFormat="1" x14ac:dyDescent="0.15"/>
    <row r="755" s="26" customFormat="1" x14ac:dyDescent="0.15"/>
    <row r="756" s="26" customFormat="1" x14ac:dyDescent="0.15"/>
    <row r="757" s="26" customFormat="1" x14ac:dyDescent="0.15"/>
    <row r="758" s="26" customFormat="1" x14ac:dyDescent="0.15"/>
    <row r="759" s="26" customFormat="1" x14ac:dyDescent="0.15"/>
    <row r="760" s="26" customFormat="1" x14ac:dyDescent="0.15"/>
    <row r="761" s="26" customFormat="1" x14ac:dyDescent="0.15"/>
    <row r="762" s="26" customFormat="1" x14ac:dyDescent="0.15"/>
    <row r="763" s="26" customFormat="1" x14ac:dyDescent="0.15"/>
    <row r="764" s="26" customFormat="1" x14ac:dyDescent="0.15"/>
    <row r="765" s="26" customFormat="1" x14ac:dyDescent="0.15"/>
    <row r="766" s="26" customFormat="1" x14ac:dyDescent="0.15"/>
    <row r="767" s="26" customFormat="1" x14ac:dyDescent="0.15"/>
    <row r="768" s="26" customFormat="1" x14ac:dyDescent="0.15"/>
    <row r="769" s="26" customFormat="1" x14ac:dyDescent="0.15"/>
    <row r="770" s="26" customFormat="1" x14ac:dyDescent="0.15"/>
    <row r="771" s="26" customFormat="1" x14ac:dyDescent="0.15"/>
    <row r="772" s="26" customFormat="1" x14ac:dyDescent="0.15"/>
    <row r="773" s="26" customFormat="1" x14ac:dyDescent="0.15"/>
    <row r="774" s="26" customFormat="1" x14ac:dyDescent="0.15"/>
    <row r="775" s="26" customFormat="1" x14ac:dyDescent="0.15"/>
    <row r="776" s="26" customFormat="1" x14ac:dyDescent="0.15"/>
    <row r="777" s="26" customFormat="1" x14ac:dyDescent="0.15"/>
    <row r="778" s="26" customFormat="1" x14ac:dyDescent="0.15"/>
    <row r="779" s="26" customFormat="1" x14ac:dyDescent="0.15"/>
    <row r="780" s="26" customFormat="1" x14ac:dyDescent="0.15"/>
    <row r="781" s="26" customFormat="1" x14ac:dyDescent="0.15"/>
    <row r="782" s="26" customFormat="1" x14ac:dyDescent="0.15"/>
    <row r="783" s="26" customFormat="1" x14ac:dyDescent="0.15"/>
    <row r="784" s="26" customFormat="1" x14ac:dyDescent="0.15"/>
    <row r="785" s="26" customFormat="1" x14ac:dyDescent="0.15"/>
    <row r="786" s="26" customFormat="1" x14ac:dyDescent="0.15"/>
    <row r="787" s="26" customFormat="1" x14ac:dyDescent="0.15"/>
    <row r="788" s="26" customFormat="1" x14ac:dyDescent="0.15"/>
    <row r="789" s="26" customFormat="1" x14ac:dyDescent="0.15"/>
    <row r="790" s="26" customFormat="1" x14ac:dyDescent="0.15"/>
    <row r="791" s="26" customFormat="1" x14ac:dyDescent="0.15"/>
    <row r="792" s="26" customFormat="1" x14ac:dyDescent="0.15"/>
    <row r="793" s="26" customFormat="1" x14ac:dyDescent="0.15"/>
    <row r="794" s="26" customFormat="1" x14ac:dyDescent="0.15"/>
    <row r="795" s="26" customFormat="1" x14ac:dyDescent="0.15"/>
    <row r="796" s="26" customFormat="1" x14ac:dyDescent="0.15"/>
    <row r="797" s="26" customFormat="1" x14ac:dyDescent="0.15"/>
    <row r="798" s="26" customFormat="1" x14ac:dyDescent="0.15"/>
    <row r="799" s="26" customFormat="1" x14ac:dyDescent="0.15"/>
    <row r="800" s="26" customFormat="1" x14ac:dyDescent="0.15"/>
    <row r="801" s="26" customFormat="1" x14ac:dyDescent="0.15"/>
    <row r="802" s="26" customFormat="1" x14ac:dyDescent="0.15"/>
    <row r="803" s="26" customFormat="1" x14ac:dyDescent="0.15"/>
    <row r="804" s="26" customFormat="1" x14ac:dyDescent="0.15"/>
    <row r="805" s="26" customFormat="1" x14ac:dyDescent="0.15"/>
    <row r="806" s="26" customFormat="1" x14ac:dyDescent="0.15"/>
    <row r="807" s="26" customFormat="1" x14ac:dyDescent="0.15"/>
    <row r="808" s="26" customFormat="1" x14ac:dyDescent="0.15"/>
    <row r="809" s="26" customFormat="1" x14ac:dyDescent="0.15"/>
    <row r="810" s="26" customFormat="1" x14ac:dyDescent="0.15"/>
    <row r="811" s="26" customFormat="1" x14ac:dyDescent="0.15"/>
    <row r="812" s="26" customFormat="1" x14ac:dyDescent="0.15"/>
    <row r="813" s="26" customFormat="1" x14ac:dyDescent="0.15"/>
    <row r="814" s="26" customFormat="1" x14ac:dyDescent="0.15"/>
    <row r="815" s="26" customFormat="1" x14ac:dyDescent="0.15"/>
    <row r="816" s="26" customFormat="1" x14ac:dyDescent="0.15"/>
    <row r="817" s="26" customFormat="1" x14ac:dyDescent="0.15"/>
    <row r="818" s="26" customFormat="1" x14ac:dyDescent="0.15"/>
    <row r="819" s="26" customFormat="1" x14ac:dyDescent="0.15"/>
    <row r="820" s="26" customFormat="1" x14ac:dyDescent="0.15"/>
    <row r="821" s="26" customFormat="1" x14ac:dyDescent="0.15"/>
    <row r="822" s="26" customFormat="1" x14ac:dyDescent="0.15"/>
    <row r="823" s="26" customFormat="1" x14ac:dyDescent="0.15"/>
    <row r="824" s="26" customFormat="1" x14ac:dyDescent="0.15"/>
    <row r="825" s="26" customFormat="1" x14ac:dyDescent="0.15"/>
    <row r="826" s="26" customFormat="1" x14ac:dyDescent="0.15"/>
    <row r="827" s="26" customFormat="1" x14ac:dyDescent="0.15"/>
    <row r="828" s="26" customFormat="1" x14ac:dyDescent="0.15"/>
    <row r="829" s="26" customFormat="1" x14ac:dyDescent="0.15"/>
    <row r="830" s="26" customFormat="1" x14ac:dyDescent="0.15"/>
    <row r="831" s="26" customFormat="1" x14ac:dyDescent="0.15"/>
    <row r="832" s="26" customFormat="1" x14ac:dyDescent="0.15"/>
    <row r="833" s="26" customFormat="1" x14ac:dyDescent="0.15"/>
    <row r="834" s="26" customFormat="1" x14ac:dyDescent="0.15"/>
    <row r="835" s="26" customFormat="1" x14ac:dyDescent="0.15"/>
    <row r="836" s="26" customFormat="1" x14ac:dyDescent="0.15"/>
    <row r="837" s="26" customFormat="1" x14ac:dyDescent="0.15"/>
    <row r="838" s="26" customFormat="1" x14ac:dyDescent="0.15"/>
    <row r="839" s="26" customFormat="1" x14ac:dyDescent="0.15"/>
    <row r="840" s="26" customFormat="1" x14ac:dyDescent="0.15"/>
    <row r="841" s="26" customFormat="1" x14ac:dyDescent="0.15"/>
    <row r="842" s="26" customFormat="1" x14ac:dyDescent="0.15"/>
    <row r="843" s="26" customFormat="1" x14ac:dyDescent="0.15"/>
    <row r="844" s="26" customFormat="1" x14ac:dyDescent="0.15"/>
    <row r="845" s="26" customFormat="1" x14ac:dyDescent="0.15"/>
    <row r="846" s="26" customFormat="1" x14ac:dyDescent="0.15"/>
    <row r="847" s="26" customFormat="1" x14ac:dyDescent="0.15"/>
    <row r="848" s="26" customFormat="1" x14ac:dyDescent="0.15"/>
    <row r="849" s="26" customFormat="1" x14ac:dyDescent="0.15"/>
    <row r="850" s="26" customFormat="1" x14ac:dyDescent="0.15"/>
    <row r="851" s="26" customFormat="1" x14ac:dyDescent="0.15"/>
    <row r="852" s="26" customFormat="1" x14ac:dyDescent="0.15"/>
    <row r="853" s="26" customFormat="1" x14ac:dyDescent="0.15"/>
    <row r="854" s="26" customFormat="1" x14ac:dyDescent="0.15"/>
    <row r="855" s="26" customFormat="1" x14ac:dyDescent="0.15"/>
    <row r="856" s="26" customFormat="1" x14ac:dyDescent="0.15"/>
    <row r="857" s="26" customFormat="1" x14ac:dyDescent="0.15"/>
    <row r="858" s="26" customFormat="1" x14ac:dyDescent="0.15"/>
    <row r="859" s="26" customFormat="1" x14ac:dyDescent="0.15"/>
    <row r="860" s="26" customFormat="1" x14ac:dyDescent="0.15"/>
    <row r="861" s="26" customFormat="1" x14ac:dyDescent="0.15"/>
    <row r="862" s="26" customFormat="1" x14ac:dyDescent="0.15"/>
    <row r="863" s="26" customFormat="1" x14ac:dyDescent="0.15"/>
    <row r="864" s="26" customFormat="1" x14ac:dyDescent="0.15"/>
    <row r="865" s="26" customFormat="1" x14ac:dyDescent="0.15"/>
    <row r="866" s="26" customFormat="1" x14ac:dyDescent="0.15"/>
    <row r="867" s="26" customFormat="1" x14ac:dyDescent="0.15"/>
    <row r="868" s="26" customFormat="1" x14ac:dyDescent="0.15"/>
    <row r="869" s="26" customFormat="1" x14ac:dyDescent="0.15"/>
    <row r="870" s="26" customFormat="1" x14ac:dyDescent="0.15"/>
    <row r="871" s="26" customFormat="1" x14ac:dyDescent="0.15"/>
    <row r="872" s="26" customFormat="1" x14ac:dyDescent="0.15"/>
    <row r="873" s="26" customFormat="1" x14ac:dyDescent="0.15"/>
    <row r="874" s="26" customFormat="1" x14ac:dyDescent="0.15"/>
    <row r="875" s="26" customFormat="1" x14ac:dyDescent="0.15"/>
    <row r="876" s="26" customFormat="1" x14ac:dyDescent="0.15"/>
    <row r="877" s="26" customFormat="1" x14ac:dyDescent="0.15"/>
    <row r="878" s="26" customFormat="1" x14ac:dyDescent="0.15"/>
    <row r="879" s="26" customFormat="1" x14ac:dyDescent="0.15"/>
    <row r="880" s="26" customFormat="1" x14ac:dyDescent="0.15"/>
    <row r="881" spans="1:108" s="26" customFormat="1" x14ac:dyDescent="0.15"/>
    <row r="882" spans="1:108" s="26" customFormat="1" x14ac:dyDescent="0.15"/>
    <row r="883" spans="1:108" s="26" customFormat="1" x14ac:dyDescent="0.15"/>
    <row r="884" spans="1:108" s="26" customFormat="1" x14ac:dyDescent="0.15"/>
    <row r="885" spans="1:108" s="26" customFormat="1" x14ac:dyDescent="0.15"/>
    <row r="886" spans="1:108" s="26" customFormat="1" x14ac:dyDescent="0.15"/>
    <row r="887" spans="1:108" s="26" customFormat="1" x14ac:dyDescent="0.15"/>
    <row r="888" spans="1:108" s="26" customFormat="1" x14ac:dyDescent="0.15"/>
    <row r="889" spans="1:108" s="26" customFormat="1" x14ac:dyDescent="0.15"/>
    <row r="890" spans="1:108" s="26" customFormat="1" x14ac:dyDescent="0.15"/>
    <row r="891" spans="1:108" s="26" customFormat="1" x14ac:dyDescent="0.15"/>
    <row r="892" spans="1:108" s="26" customFormat="1" x14ac:dyDescent="0.15"/>
    <row r="893" spans="1:108" s="26" customFormat="1" x14ac:dyDescent="0.15"/>
    <row r="894" spans="1:108" s="26" customFormat="1" x14ac:dyDescent="0.15"/>
    <row r="895" spans="1:108" s="26" customFormat="1" x14ac:dyDescent="0.15"/>
    <row r="896" spans="1:108" s="25" customFormat="1" x14ac:dyDescent="0.15">
      <c r="A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c r="AQ896" s="26"/>
      <c r="AR896" s="26"/>
      <c r="AS896" s="26"/>
      <c r="AT896" s="26"/>
      <c r="AU896" s="26"/>
      <c r="AV896" s="26"/>
      <c r="AW896" s="26"/>
      <c r="AX896" s="26"/>
      <c r="AY896" s="26"/>
      <c r="AZ896" s="26"/>
      <c r="BA896" s="26"/>
      <c r="BB896" s="26"/>
      <c r="BC896" s="26"/>
      <c r="BD896" s="26"/>
      <c r="BE896" s="26"/>
      <c r="BF896" s="26"/>
      <c r="BG896" s="26"/>
      <c r="BH896" s="26"/>
      <c r="BI896" s="26"/>
      <c r="BJ896" s="26"/>
      <c r="BK896" s="26"/>
      <c r="BL896" s="26"/>
      <c r="BM896" s="26"/>
      <c r="BN896" s="26"/>
      <c r="BO896" s="26"/>
      <c r="BP896" s="26"/>
      <c r="BQ896" s="26"/>
      <c r="BR896" s="26"/>
      <c r="BS896" s="26"/>
      <c r="BT896" s="26"/>
      <c r="BU896" s="26"/>
      <c r="BV896" s="26"/>
      <c r="BW896" s="26"/>
      <c r="BX896" s="26"/>
      <c r="BY896" s="26"/>
      <c r="BZ896" s="26"/>
      <c r="CA896" s="26"/>
      <c r="CB896" s="26"/>
      <c r="CC896" s="26"/>
      <c r="CD896" s="26"/>
      <c r="CE896" s="26"/>
      <c r="CF896" s="26"/>
      <c r="CG896" s="26"/>
      <c r="CH896" s="26"/>
      <c r="CI896" s="26"/>
      <c r="CJ896" s="26"/>
      <c r="CK896" s="26"/>
      <c r="CL896" s="26"/>
      <c r="CM896" s="26"/>
      <c r="CN896" s="26"/>
      <c r="CO896" s="26"/>
      <c r="CP896" s="26"/>
      <c r="CQ896" s="26"/>
      <c r="CR896" s="26"/>
      <c r="CS896" s="26"/>
      <c r="CT896" s="26"/>
      <c r="CU896" s="26"/>
      <c r="CV896" s="26"/>
      <c r="CW896" s="26"/>
      <c r="CX896" s="26"/>
      <c r="CY896" s="26"/>
      <c r="CZ896" s="26"/>
      <c r="DA896" s="26"/>
      <c r="DB896" s="26"/>
      <c r="DC896" s="26"/>
      <c r="DD896" s="26"/>
    </row>
    <row r="897" spans="1:108" s="25" customFormat="1" x14ac:dyDescent="0.15">
      <c r="A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c r="AQ897" s="26"/>
      <c r="AR897" s="26"/>
      <c r="AS897" s="26"/>
      <c r="AT897" s="26"/>
      <c r="AU897" s="26"/>
      <c r="AV897" s="26"/>
      <c r="AW897" s="26"/>
      <c r="AX897" s="26"/>
      <c r="AY897" s="26"/>
      <c r="AZ897" s="26"/>
      <c r="BA897" s="26"/>
      <c r="BB897" s="26"/>
      <c r="BC897" s="26"/>
      <c r="BD897" s="26"/>
      <c r="BE897" s="26"/>
      <c r="BF897" s="26"/>
      <c r="BG897" s="26"/>
      <c r="BH897" s="26"/>
      <c r="BI897" s="26"/>
      <c r="BJ897" s="26"/>
      <c r="BK897" s="26"/>
      <c r="BL897" s="26"/>
      <c r="BM897" s="26"/>
      <c r="BN897" s="26"/>
      <c r="BO897" s="26"/>
      <c r="BP897" s="26"/>
      <c r="BQ897" s="26"/>
      <c r="BR897" s="26"/>
      <c r="BS897" s="26"/>
      <c r="BT897" s="26"/>
      <c r="BU897" s="26"/>
      <c r="BV897" s="26"/>
      <c r="BW897" s="26"/>
      <c r="BX897" s="26"/>
      <c r="BY897" s="26"/>
      <c r="BZ897" s="26"/>
      <c r="CA897" s="26"/>
      <c r="CB897" s="26"/>
      <c r="CC897" s="26"/>
      <c r="CD897" s="26"/>
      <c r="CE897" s="26"/>
      <c r="CF897" s="26"/>
      <c r="CG897" s="26"/>
      <c r="CH897" s="26"/>
      <c r="CI897" s="26"/>
      <c r="CJ897" s="26"/>
      <c r="CK897" s="26"/>
      <c r="CL897" s="26"/>
      <c r="CM897" s="26"/>
      <c r="CN897" s="26"/>
      <c r="CO897" s="26"/>
      <c r="CP897" s="26"/>
      <c r="CQ897" s="26"/>
      <c r="CR897" s="26"/>
      <c r="CS897" s="26"/>
      <c r="CT897" s="26"/>
      <c r="CU897" s="26"/>
      <c r="CV897" s="26"/>
      <c r="CW897" s="26"/>
      <c r="CX897" s="26"/>
      <c r="CY897" s="26"/>
      <c r="CZ897" s="26"/>
      <c r="DA897" s="26"/>
      <c r="DB897" s="26"/>
      <c r="DC897" s="26"/>
      <c r="DD897" s="26"/>
    </row>
    <row r="898" spans="1:108" s="25" customFormat="1" x14ac:dyDescent="0.15">
      <c r="A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c r="AQ898" s="26"/>
      <c r="AR898" s="26"/>
      <c r="AS898" s="26"/>
      <c r="AT898" s="26"/>
      <c r="AU898" s="26"/>
      <c r="AV898" s="26"/>
      <c r="AW898" s="26"/>
      <c r="AX898" s="26"/>
      <c r="AY898" s="26"/>
      <c r="AZ898" s="26"/>
      <c r="BA898" s="26"/>
      <c r="BB898" s="26"/>
      <c r="BC898" s="26"/>
      <c r="BD898" s="26"/>
      <c r="BE898" s="26"/>
      <c r="BF898" s="26"/>
      <c r="BG898" s="26"/>
      <c r="BH898" s="26"/>
      <c r="BI898" s="26"/>
      <c r="BJ898" s="26"/>
      <c r="BK898" s="26"/>
      <c r="BL898" s="26"/>
      <c r="BM898" s="26"/>
      <c r="BN898" s="26"/>
      <c r="BO898" s="26"/>
      <c r="BP898" s="26"/>
      <c r="BQ898" s="26"/>
      <c r="BR898" s="26"/>
      <c r="BS898" s="26"/>
      <c r="BT898" s="26"/>
      <c r="BU898" s="26"/>
      <c r="BV898" s="26"/>
      <c r="BW898" s="26"/>
      <c r="BX898" s="26"/>
      <c r="BY898" s="26"/>
      <c r="BZ898" s="26"/>
      <c r="CA898" s="26"/>
      <c r="CB898" s="26"/>
      <c r="CC898" s="26"/>
      <c r="CD898" s="26"/>
      <c r="CE898" s="26"/>
      <c r="CF898" s="26"/>
      <c r="CG898" s="26"/>
      <c r="CH898" s="26"/>
      <c r="CI898" s="26"/>
      <c r="CJ898" s="26"/>
      <c r="CK898" s="26"/>
      <c r="CL898" s="26"/>
      <c r="CM898" s="26"/>
      <c r="CN898" s="26"/>
      <c r="CO898" s="26"/>
      <c r="CP898" s="26"/>
      <c r="CQ898" s="26"/>
      <c r="CR898" s="26"/>
      <c r="CS898" s="26"/>
      <c r="CT898" s="26"/>
      <c r="CU898" s="26"/>
      <c r="CV898" s="26"/>
      <c r="CW898" s="26"/>
      <c r="CX898" s="26"/>
      <c r="CY898" s="26"/>
      <c r="CZ898" s="26"/>
      <c r="DA898" s="26"/>
      <c r="DB898" s="26"/>
      <c r="DC898" s="26"/>
      <c r="DD898" s="26"/>
    </row>
    <row r="899" spans="1:108" s="25" customFormat="1" x14ac:dyDescent="0.15">
      <c r="A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c r="AQ899" s="26"/>
      <c r="AR899" s="26"/>
      <c r="AS899" s="26"/>
      <c r="AT899" s="26"/>
      <c r="AU899" s="26"/>
      <c r="AV899" s="26"/>
      <c r="AW899" s="26"/>
      <c r="AX899" s="26"/>
      <c r="AY899" s="26"/>
      <c r="AZ899" s="26"/>
      <c r="BA899" s="26"/>
      <c r="BB899" s="26"/>
      <c r="BC899" s="26"/>
      <c r="BD899" s="26"/>
      <c r="BE899" s="26"/>
      <c r="BF899" s="26"/>
      <c r="BG899" s="26"/>
      <c r="BH899" s="26"/>
      <c r="BI899" s="26"/>
      <c r="BJ899" s="26"/>
      <c r="BK899" s="26"/>
      <c r="BL899" s="26"/>
      <c r="BM899" s="26"/>
      <c r="BN899" s="26"/>
      <c r="BO899" s="26"/>
      <c r="BP899" s="26"/>
      <c r="BQ899" s="26"/>
      <c r="BR899" s="26"/>
      <c r="BS899" s="26"/>
      <c r="BT899" s="26"/>
      <c r="BU899" s="26"/>
      <c r="BV899" s="26"/>
      <c r="BW899" s="26"/>
      <c r="BX899" s="26"/>
      <c r="BY899" s="26"/>
      <c r="BZ899" s="26"/>
      <c r="CA899" s="26"/>
      <c r="CB899" s="26"/>
      <c r="CC899" s="26"/>
      <c r="CD899" s="26"/>
      <c r="CE899" s="26"/>
      <c r="CF899" s="26"/>
      <c r="CG899" s="26"/>
      <c r="CH899" s="26"/>
      <c r="CI899" s="26"/>
      <c r="CJ899" s="26"/>
      <c r="CK899" s="26"/>
      <c r="CL899" s="26"/>
      <c r="CM899" s="26"/>
      <c r="CN899" s="26"/>
      <c r="CO899" s="26"/>
      <c r="CP899" s="26"/>
      <c r="CQ899" s="26"/>
      <c r="CR899" s="26"/>
      <c r="CS899" s="26"/>
      <c r="CT899" s="26"/>
      <c r="CU899" s="26"/>
      <c r="CV899" s="26"/>
      <c r="CW899" s="26"/>
      <c r="CX899" s="26"/>
      <c r="CY899" s="26"/>
      <c r="CZ899" s="26"/>
      <c r="DA899" s="26"/>
      <c r="DB899" s="26"/>
      <c r="DC899" s="26"/>
      <c r="DD899" s="26"/>
    </row>
    <row r="900" spans="1:108" s="25" customFormat="1" x14ac:dyDescent="0.15">
      <c r="A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c r="AQ900" s="26"/>
      <c r="AR900" s="26"/>
      <c r="AS900" s="26"/>
      <c r="AT900" s="26"/>
      <c r="AU900" s="26"/>
      <c r="AV900" s="26"/>
      <c r="AW900" s="26"/>
      <c r="AX900" s="26"/>
      <c r="AY900" s="26"/>
      <c r="AZ900" s="26"/>
      <c r="BA900" s="26"/>
      <c r="BB900" s="26"/>
      <c r="BC900" s="26"/>
      <c r="BD900" s="26"/>
      <c r="BE900" s="26"/>
      <c r="BF900" s="26"/>
      <c r="BG900" s="26"/>
      <c r="BH900" s="26"/>
      <c r="BI900" s="26"/>
      <c r="BJ900" s="26"/>
      <c r="BK900" s="26"/>
      <c r="BL900" s="26"/>
      <c r="BM900" s="26"/>
      <c r="BN900" s="26"/>
      <c r="BO900" s="26"/>
      <c r="BP900" s="26"/>
      <c r="BQ900" s="26"/>
      <c r="BR900" s="26"/>
      <c r="BS900" s="26"/>
      <c r="BT900" s="26"/>
      <c r="BU900" s="26"/>
      <c r="BV900" s="26"/>
      <c r="BW900" s="26"/>
      <c r="BX900" s="26"/>
      <c r="BY900" s="26"/>
      <c r="BZ900" s="26"/>
      <c r="CA900" s="26"/>
      <c r="CB900" s="26"/>
      <c r="CC900" s="26"/>
      <c r="CD900" s="26"/>
      <c r="CE900" s="26"/>
      <c r="CF900" s="26"/>
      <c r="CG900" s="26"/>
      <c r="CH900" s="26"/>
      <c r="CI900" s="26"/>
      <c r="CJ900" s="26"/>
      <c r="CK900" s="26"/>
      <c r="CL900" s="26"/>
      <c r="CM900" s="26"/>
      <c r="CN900" s="26"/>
      <c r="CO900" s="26"/>
      <c r="CP900" s="26"/>
      <c r="CQ900" s="26"/>
      <c r="CR900" s="26"/>
      <c r="CS900" s="26"/>
      <c r="CT900" s="26"/>
      <c r="CU900" s="26"/>
      <c r="CV900" s="26"/>
      <c r="CW900" s="26"/>
      <c r="CX900" s="26"/>
      <c r="CY900" s="26"/>
      <c r="CZ900" s="26"/>
      <c r="DA900" s="26"/>
      <c r="DB900" s="26"/>
      <c r="DC900" s="26"/>
      <c r="DD900" s="26"/>
    </row>
    <row r="901" spans="1:108" s="25" customFormat="1" x14ac:dyDescent="0.15">
      <c r="A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c r="AS901" s="26"/>
      <c r="AT901" s="26"/>
      <c r="AU901" s="26"/>
      <c r="AV901" s="26"/>
      <c r="AW901" s="26"/>
      <c r="AX901" s="26"/>
      <c r="AY901" s="26"/>
      <c r="AZ901" s="26"/>
      <c r="BA901" s="26"/>
      <c r="BB901" s="26"/>
      <c r="BC901" s="26"/>
      <c r="BD901" s="26"/>
      <c r="BE901" s="26"/>
      <c r="BF901" s="26"/>
      <c r="BG901" s="26"/>
      <c r="BH901" s="26"/>
      <c r="BI901" s="26"/>
      <c r="BJ901" s="26"/>
      <c r="BK901" s="26"/>
      <c r="BL901" s="26"/>
      <c r="BM901" s="26"/>
      <c r="BN901" s="26"/>
      <c r="BO901" s="26"/>
      <c r="BP901" s="26"/>
      <c r="BQ901" s="26"/>
      <c r="BR901" s="26"/>
      <c r="BS901" s="26"/>
      <c r="BT901" s="26"/>
      <c r="BU901" s="26"/>
      <c r="BV901" s="26"/>
      <c r="BW901" s="26"/>
      <c r="BX901" s="26"/>
      <c r="BY901" s="26"/>
      <c r="BZ901" s="26"/>
      <c r="CA901" s="26"/>
      <c r="CB901" s="26"/>
      <c r="CC901" s="26"/>
      <c r="CD901" s="26"/>
      <c r="CE901" s="26"/>
      <c r="CF901" s="26"/>
      <c r="CG901" s="26"/>
      <c r="CH901" s="26"/>
      <c r="CI901" s="26"/>
      <c r="CJ901" s="26"/>
      <c r="CK901" s="26"/>
      <c r="CL901" s="26"/>
      <c r="CM901" s="26"/>
      <c r="CN901" s="26"/>
      <c r="CO901" s="26"/>
      <c r="CP901" s="26"/>
      <c r="CQ901" s="26"/>
      <c r="CR901" s="26"/>
      <c r="CS901" s="26"/>
      <c r="CT901" s="26"/>
      <c r="CU901" s="26"/>
      <c r="CV901" s="26"/>
      <c r="CW901" s="26"/>
      <c r="CX901" s="26"/>
      <c r="CY901" s="26"/>
      <c r="CZ901" s="26"/>
      <c r="DA901" s="26"/>
      <c r="DB901" s="26"/>
      <c r="DC901" s="26"/>
      <c r="DD901" s="26"/>
    </row>
    <row r="902" spans="1:108" s="25" customFormat="1" x14ac:dyDescent="0.15">
      <c r="A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c r="AQ902" s="26"/>
      <c r="AR902" s="26"/>
      <c r="AS902" s="26"/>
      <c r="AT902" s="26"/>
      <c r="AU902" s="26"/>
      <c r="AV902" s="26"/>
      <c r="AW902" s="26"/>
      <c r="AX902" s="26"/>
      <c r="AY902" s="26"/>
      <c r="AZ902" s="26"/>
      <c r="BA902" s="26"/>
      <c r="BB902" s="26"/>
      <c r="BC902" s="26"/>
      <c r="BD902" s="26"/>
      <c r="BE902" s="26"/>
      <c r="BF902" s="26"/>
      <c r="BG902" s="26"/>
      <c r="BH902" s="26"/>
      <c r="BI902" s="26"/>
      <c r="BJ902" s="26"/>
      <c r="BK902" s="26"/>
      <c r="BL902" s="26"/>
      <c r="BM902" s="26"/>
      <c r="BN902" s="26"/>
      <c r="BO902" s="26"/>
      <c r="BP902" s="26"/>
      <c r="BQ902" s="26"/>
      <c r="BR902" s="26"/>
      <c r="BS902" s="26"/>
      <c r="BT902" s="26"/>
      <c r="BU902" s="26"/>
      <c r="BV902" s="26"/>
      <c r="BW902" s="26"/>
      <c r="BX902" s="26"/>
      <c r="BY902" s="26"/>
      <c r="BZ902" s="26"/>
      <c r="CA902" s="26"/>
      <c r="CB902" s="26"/>
      <c r="CC902" s="26"/>
      <c r="CD902" s="26"/>
      <c r="CE902" s="26"/>
      <c r="CF902" s="26"/>
      <c r="CG902" s="26"/>
      <c r="CH902" s="26"/>
      <c r="CI902" s="26"/>
      <c r="CJ902" s="26"/>
      <c r="CK902" s="26"/>
      <c r="CL902" s="26"/>
      <c r="CM902" s="26"/>
      <c r="CN902" s="26"/>
      <c r="CO902" s="26"/>
      <c r="CP902" s="26"/>
      <c r="CQ902" s="26"/>
      <c r="CR902" s="26"/>
      <c r="CS902" s="26"/>
      <c r="CT902" s="26"/>
      <c r="CU902" s="26"/>
      <c r="CV902" s="26"/>
      <c r="CW902" s="26"/>
      <c r="CX902" s="26"/>
      <c r="CY902" s="26"/>
      <c r="CZ902" s="26"/>
      <c r="DA902" s="26"/>
      <c r="DB902" s="26"/>
      <c r="DC902" s="26"/>
      <c r="DD902" s="26"/>
    </row>
    <row r="903" spans="1:108" s="25" customFormat="1" x14ac:dyDescent="0.15">
      <c r="A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c r="AQ903" s="26"/>
      <c r="AR903" s="26"/>
      <c r="AS903" s="26"/>
      <c r="AT903" s="26"/>
      <c r="AU903" s="26"/>
      <c r="AV903" s="26"/>
      <c r="AW903" s="26"/>
      <c r="AX903" s="26"/>
      <c r="AY903" s="26"/>
      <c r="AZ903" s="26"/>
      <c r="BA903" s="26"/>
      <c r="BB903" s="26"/>
      <c r="BC903" s="26"/>
      <c r="BD903" s="26"/>
      <c r="BE903" s="26"/>
      <c r="BF903" s="26"/>
      <c r="BG903" s="26"/>
      <c r="BH903" s="26"/>
      <c r="BI903" s="26"/>
      <c r="BJ903" s="26"/>
      <c r="BK903" s="26"/>
      <c r="BL903" s="26"/>
      <c r="BM903" s="26"/>
      <c r="BN903" s="26"/>
      <c r="BO903" s="26"/>
      <c r="BP903" s="26"/>
      <c r="BQ903" s="26"/>
      <c r="BR903" s="26"/>
      <c r="BS903" s="26"/>
      <c r="BT903" s="26"/>
      <c r="BU903" s="26"/>
      <c r="BV903" s="26"/>
      <c r="BW903" s="26"/>
      <c r="BX903" s="26"/>
      <c r="BY903" s="26"/>
      <c r="BZ903" s="26"/>
      <c r="CA903" s="26"/>
      <c r="CB903" s="26"/>
      <c r="CC903" s="26"/>
      <c r="CD903" s="26"/>
      <c r="CE903" s="26"/>
      <c r="CF903" s="26"/>
      <c r="CG903" s="26"/>
      <c r="CH903" s="26"/>
      <c r="CI903" s="26"/>
      <c r="CJ903" s="26"/>
      <c r="CK903" s="26"/>
      <c r="CL903" s="26"/>
      <c r="CM903" s="26"/>
      <c r="CN903" s="26"/>
      <c r="CO903" s="26"/>
      <c r="CP903" s="26"/>
      <c r="CQ903" s="26"/>
      <c r="CR903" s="26"/>
      <c r="CS903" s="26"/>
      <c r="CT903" s="26"/>
      <c r="CU903" s="26"/>
      <c r="CV903" s="26"/>
      <c r="CW903" s="26"/>
      <c r="CX903" s="26"/>
      <c r="CY903" s="26"/>
      <c r="CZ903" s="26"/>
      <c r="DA903" s="26"/>
      <c r="DB903" s="26"/>
      <c r="DC903" s="26"/>
      <c r="DD903" s="26"/>
    </row>
    <row r="904" spans="1:108" s="25" customFormat="1" x14ac:dyDescent="0.15">
      <c r="A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c r="AQ904" s="26"/>
      <c r="AR904" s="26"/>
      <c r="AS904" s="26"/>
      <c r="AT904" s="26"/>
      <c r="AU904" s="26"/>
      <c r="AV904" s="26"/>
      <c r="AW904" s="26"/>
      <c r="AX904" s="26"/>
      <c r="AY904" s="26"/>
      <c r="AZ904" s="26"/>
      <c r="BA904" s="26"/>
      <c r="BB904" s="26"/>
      <c r="BC904" s="26"/>
      <c r="BD904" s="26"/>
      <c r="BE904" s="26"/>
      <c r="BF904" s="26"/>
      <c r="BG904" s="26"/>
      <c r="BH904" s="26"/>
      <c r="BI904" s="26"/>
      <c r="BJ904" s="26"/>
      <c r="BK904" s="26"/>
      <c r="BL904" s="26"/>
      <c r="BM904" s="26"/>
      <c r="BN904" s="26"/>
      <c r="BO904" s="26"/>
      <c r="BP904" s="26"/>
      <c r="BQ904" s="26"/>
      <c r="BR904" s="26"/>
      <c r="BS904" s="26"/>
      <c r="BT904" s="26"/>
      <c r="BU904" s="26"/>
      <c r="BV904" s="26"/>
      <c r="BW904" s="26"/>
      <c r="BX904" s="26"/>
      <c r="BY904" s="26"/>
      <c r="BZ904" s="26"/>
      <c r="CA904" s="26"/>
      <c r="CB904" s="26"/>
      <c r="CC904" s="26"/>
      <c r="CD904" s="26"/>
      <c r="CE904" s="26"/>
      <c r="CF904" s="26"/>
      <c r="CG904" s="26"/>
      <c r="CH904" s="26"/>
      <c r="CI904" s="26"/>
      <c r="CJ904" s="26"/>
      <c r="CK904" s="26"/>
      <c r="CL904" s="26"/>
      <c r="CM904" s="26"/>
      <c r="CN904" s="26"/>
      <c r="CO904" s="26"/>
      <c r="CP904" s="26"/>
      <c r="CQ904" s="26"/>
      <c r="CR904" s="26"/>
      <c r="CS904" s="26"/>
      <c r="CT904" s="26"/>
      <c r="CU904" s="26"/>
      <c r="CV904" s="26"/>
      <c r="CW904" s="26"/>
      <c r="CX904" s="26"/>
      <c r="CY904" s="26"/>
      <c r="CZ904" s="26"/>
      <c r="DA904" s="26"/>
      <c r="DB904" s="26"/>
      <c r="DC904" s="26"/>
      <c r="DD904" s="26"/>
    </row>
    <row r="905" spans="1:108" s="25" customFormat="1" x14ac:dyDescent="0.15">
      <c r="A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c r="AQ905" s="26"/>
      <c r="AR905" s="26"/>
      <c r="AS905" s="26"/>
      <c r="AT905" s="26"/>
      <c r="AU905" s="26"/>
      <c r="AV905" s="26"/>
      <c r="AW905" s="26"/>
      <c r="AX905" s="26"/>
      <c r="AY905" s="26"/>
      <c r="AZ905" s="26"/>
      <c r="BA905" s="26"/>
      <c r="BB905" s="26"/>
      <c r="BC905" s="26"/>
      <c r="BD905" s="26"/>
      <c r="BE905" s="26"/>
      <c r="BF905" s="26"/>
      <c r="BG905" s="26"/>
      <c r="BH905" s="26"/>
      <c r="BI905" s="26"/>
      <c r="BJ905" s="26"/>
      <c r="BK905" s="26"/>
      <c r="BL905" s="26"/>
      <c r="BM905" s="26"/>
      <c r="BN905" s="26"/>
      <c r="BO905" s="26"/>
      <c r="BP905" s="26"/>
      <c r="BQ905" s="26"/>
      <c r="BR905" s="26"/>
      <c r="BS905" s="26"/>
      <c r="BT905" s="26"/>
      <c r="BU905" s="26"/>
      <c r="BV905" s="26"/>
      <c r="BW905" s="26"/>
      <c r="BX905" s="26"/>
      <c r="BY905" s="26"/>
      <c r="BZ905" s="26"/>
      <c r="CA905" s="26"/>
      <c r="CB905" s="26"/>
      <c r="CC905" s="26"/>
      <c r="CD905" s="26"/>
      <c r="CE905" s="26"/>
      <c r="CF905" s="26"/>
      <c r="CG905" s="26"/>
      <c r="CH905" s="26"/>
      <c r="CI905" s="26"/>
      <c r="CJ905" s="26"/>
      <c r="CK905" s="26"/>
      <c r="CL905" s="26"/>
      <c r="CM905" s="26"/>
      <c r="CN905" s="26"/>
      <c r="CO905" s="26"/>
      <c r="CP905" s="26"/>
      <c r="CQ905" s="26"/>
      <c r="CR905" s="26"/>
      <c r="CS905" s="26"/>
      <c r="CT905" s="26"/>
      <c r="CU905" s="26"/>
      <c r="CV905" s="26"/>
      <c r="CW905" s="26"/>
      <c r="CX905" s="26"/>
      <c r="CY905" s="26"/>
      <c r="CZ905" s="26"/>
      <c r="DA905" s="26"/>
      <c r="DB905" s="26"/>
      <c r="DC905" s="26"/>
      <c r="DD905" s="26"/>
    </row>
    <row r="906" spans="1:108" s="25" customFormat="1" x14ac:dyDescent="0.15">
      <c r="A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c r="AQ906" s="26"/>
      <c r="AR906" s="26"/>
      <c r="AS906" s="26"/>
      <c r="AT906" s="26"/>
      <c r="AU906" s="26"/>
      <c r="AV906" s="26"/>
      <c r="AW906" s="26"/>
      <c r="AX906" s="26"/>
      <c r="AY906" s="26"/>
      <c r="AZ906" s="26"/>
      <c r="BA906" s="26"/>
      <c r="BB906" s="26"/>
      <c r="BC906" s="26"/>
      <c r="BD906" s="26"/>
      <c r="BE906" s="26"/>
      <c r="BF906" s="26"/>
      <c r="BG906" s="26"/>
      <c r="BH906" s="26"/>
      <c r="BI906" s="26"/>
      <c r="BJ906" s="26"/>
      <c r="BK906" s="26"/>
      <c r="BL906" s="26"/>
      <c r="BM906" s="26"/>
      <c r="BN906" s="26"/>
      <c r="BO906" s="26"/>
      <c r="BP906" s="26"/>
      <c r="BQ906" s="26"/>
      <c r="BR906" s="26"/>
      <c r="BS906" s="26"/>
      <c r="BT906" s="26"/>
      <c r="BU906" s="26"/>
      <c r="BV906" s="26"/>
      <c r="BW906" s="26"/>
      <c r="BX906" s="26"/>
      <c r="BY906" s="26"/>
      <c r="BZ906" s="26"/>
      <c r="CA906" s="26"/>
      <c r="CB906" s="26"/>
      <c r="CC906" s="26"/>
      <c r="CD906" s="26"/>
      <c r="CE906" s="26"/>
      <c r="CF906" s="26"/>
      <c r="CG906" s="26"/>
      <c r="CH906" s="26"/>
      <c r="CI906" s="26"/>
      <c r="CJ906" s="26"/>
      <c r="CK906" s="26"/>
      <c r="CL906" s="26"/>
      <c r="CM906" s="26"/>
      <c r="CN906" s="26"/>
      <c r="CO906" s="26"/>
      <c r="CP906" s="26"/>
      <c r="CQ906" s="26"/>
      <c r="CR906" s="26"/>
      <c r="CS906" s="26"/>
      <c r="CT906" s="26"/>
      <c r="CU906" s="26"/>
      <c r="CV906" s="26"/>
      <c r="CW906" s="26"/>
      <c r="CX906" s="26"/>
      <c r="CY906" s="26"/>
      <c r="CZ906" s="26"/>
      <c r="DA906" s="26"/>
      <c r="DB906" s="26"/>
      <c r="DC906" s="26"/>
      <c r="DD906" s="26"/>
    </row>
    <row r="907" spans="1:108" s="25" customFormat="1" x14ac:dyDescent="0.15">
      <c r="A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c r="AQ907" s="26"/>
      <c r="AR907" s="26"/>
      <c r="AS907" s="26"/>
      <c r="AT907" s="26"/>
      <c r="AU907" s="26"/>
      <c r="AV907" s="26"/>
      <c r="AW907" s="26"/>
      <c r="AX907" s="26"/>
      <c r="AY907" s="26"/>
      <c r="AZ907" s="26"/>
      <c r="BA907" s="26"/>
      <c r="BB907" s="26"/>
      <c r="BC907" s="26"/>
      <c r="BD907" s="26"/>
      <c r="BE907" s="26"/>
      <c r="BF907" s="26"/>
      <c r="BG907" s="26"/>
      <c r="BH907" s="26"/>
      <c r="BI907" s="26"/>
      <c r="BJ907" s="26"/>
      <c r="BK907" s="26"/>
      <c r="BL907" s="26"/>
      <c r="BM907" s="26"/>
      <c r="BN907" s="26"/>
      <c r="BO907" s="26"/>
      <c r="BP907" s="26"/>
      <c r="BQ907" s="26"/>
      <c r="BR907" s="26"/>
      <c r="BS907" s="26"/>
      <c r="BT907" s="26"/>
      <c r="BU907" s="26"/>
      <c r="BV907" s="26"/>
      <c r="BW907" s="26"/>
      <c r="BX907" s="26"/>
      <c r="BY907" s="26"/>
      <c r="BZ907" s="26"/>
      <c r="CA907" s="26"/>
      <c r="CB907" s="26"/>
      <c r="CC907" s="26"/>
      <c r="CD907" s="26"/>
      <c r="CE907" s="26"/>
      <c r="CF907" s="26"/>
      <c r="CG907" s="26"/>
      <c r="CH907" s="26"/>
      <c r="CI907" s="26"/>
      <c r="CJ907" s="26"/>
      <c r="CK907" s="26"/>
      <c r="CL907" s="26"/>
      <c r="CM907" s="26"/>
      <c r="CN907" s="26"/>
      <c r="CO907" s="26"/>
      <c r="CP907" s="26"/>
      <c r="CQ907" s="26"/>
      <c r="CR907" s="26"/>
      <c r="CS907" s="26"/>
      <c r="CT907" s="26"/>
      <c r="CU907" s="26"/>
      <c r="CV907" s="26"/>
      <c r="CW907" s="26"/>
      <c r="CX907" s="26"/>
      <c r="CY907" s="26"/>
      <c r="CZ907" s="26"/>
      <c r="DA907" s="26"/>
      <c r="DB907" s="26"/>
      <c r="DC907" s="26"/>
      <c r="DD907" s="26"/>
    </row>
    <row r="908" spans="1:108" s="25" customFormat="1" x14ac:dyDescent="0.15">
      <c r="A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c r="AQ908" s="26"/>
      <c r="AR908" s="26"/>
      <c r="AS908" s="26"/>
      <c r="AT908" s="26"/>
      <c r="AU908" s="26"/>
      <c r="AV908" s="26"/>
      <c r="AW908" s="26"/>
      <c r="AX908" s="26"/>
      <c r="AY908" s="26"/>
      <c r="AZ908" s="26"/>
      <c r="BA908" s="26"/>
      <c r="BB908" s="26"/>
      <c r="BC908" s="26"/>
      <c r="BD908" s="26"/>
      <c r="BE908" s="26"/>
      <c r="BF908" s="26"/>
      <c r="BG908" s="26"/>
      <c r="BH908" s="26"/>
      <c r="BI908" s="26"/>
      <c r="BJ908" s="26"/>
      <c r="BK908" s="26"/>
      <c r="BL908" s="26"/>
      <c r="BM908" s="26"/>
      <c r="BN908" s="26"/>
      <c r="BO908" s="26"/>
      <c r="BP908" s="26"/>
      <c r="BQ908" s="26"/>
      <c r="BR908" s="26"/>
      <c r="BS908" s="26"/>
      <c r="BT908" s="26"/>
      <c r="BU908" s="26"/>
      <c r="BV908" s="26"/>
      <c r="BW908" s="26"/>
      <c r="BX908" s="26"/>
      <c r="BY908" s="26"/>
      <c r="BZ908" s="26"/>
      <c r="CA908" s="26"/>
      <c r="CB908" s="26"/>
      <c r="CC908" s="26"/>
      <c r="CD908" s="26"/>
      <c r="CE908" s="26"/>
      <c r="CF908" s="26"/>
      <c r="CG908" s="26"/>
      <c r="CH908" s="26"/>
      <c r="CI908" s="26"/>
      <c r="CJ908" s="26"/>
      <c r="CK908" s="26"/>
      <c r="CL908" s="26"/>
      <c r="CM908" s="26"/>
      <c r="CN908" s="26"/>
      <c r="CO908" s="26"/>
      <c r="CP908" s="26"/>
      <c r="CQ908" s="26"/>
      <c r="CR908" s="26"/>
      <c r="CS908" s="26"/>
      <c r="CT908" s="26"/>
      <c r="CU908" s="26"/>
      <c r="CV908" s="26"/>
      <c r="CW908" s="26"/>
      <c r="CX908" s="26"/>
      <c r="CY908" s="26"/>
      <c r="CZ908" s="26"/>
      <c r="DA908" s="26"/>
      <c r="DB908" s="26"/>
      <c r="DC908" s="26"/>
      <c r="DD908" s="26"/>
    </row>
    <row r="909" spans="1:108" s="25" customFormat="1" x14ac:dyDescent="0.15">
      <c r="A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c r="AQ909" s="26"/>
      <c r="AR909" s="26"/>
      <c r="AS909" s="26"/>
      <c r="AT909" s="26"/>
      <c r="AU909" s="26"/>
      <c r="AV909" s="26"/>
      <c r="AW909" s="26"/>
      <c r="AX909" s="26"/>
      <c r="AY909" s="26"/>
      <c r="AZ909" s="26"/>
      <c r="BA909" s="26"/>
      <c r="BB909" s="26"/>
      <c r="BC909" s="26"/>
      <c r="BD909" s="26"/>
      <c r="BE909" s="26"/>
      <c r="BF909" s="26"/>
      <c r="BG909" s="26"/>
      <c r="BH909" s="26"/>
      <c r="BI909" s="26"/>
      <c r="BJ909" s="26"/>
      <c r="BK909" s="26"/>
      <c r="BL909" s="26"/>
      <c r="BM909" s="26"/>
      <c r="BN909" s="26"/>
      <c r="BO909" s="26"/>
      <c r="BP909" s="26"/>
      <c r="BQ909" s="26"/>
      <c r="BR909" s="26"/>
      <c r="BS909" s="26"/>
      <c r="BT909" s="26"/>
      <c r="BU909" s="26"/>
      <c r="BV909" s="26"/>
      <c r="BW909" s="26"/>
      <c r="BX909" s="26"/>
      <c r="BY909" s="26"/>
      <c r="BZ909" s="26"/>
      <c r="CA909" s="26"/>
      <c r="CB909" s="26"/>
      <c r="CC909" s="26"/>
      <c r="CD909" s="26"/>
      <c r="CE909" s="26"/>
      <c r="CF909" s="26"/>
      <c r="CG909" s="26"/>
      <c r="CH909" s="26"/>
      <c r="CI909" s="26"/>
      <c r="CJ909" s="26"/>
      <c r="CK909" s="26"/>
      <c r="CL909" s="26"/>
      <c r="CM909" s="26"/>
      <c r="CN909" s="26"/>
      <c r="CO909" s="26"/>
      <c r="CP909" s="26"/>
      <c r="CQ909" s="26"/>
      <c r="CR909" s="26"/>
      <c r="CS909" s="26"/>
      <c r="CT909" s="26"/>
      <c r="CU909" s="26"/>
      <c r="CV909" s="26"/>
      <c r="CW909" s="26"/>
      <c r="CX909" s="26"/>
      <c r="CY909" s="26"/>
      <c r="CZ909" s="26"/>
      <c r="DA909" s="26"/>
      <c r="DB909" s="26"/>
      <c r="DC909" s="26"/>
      <c r="DD909" s="26"/>
    </row>
    <row r="910" spans="1:108" s="25" customFormat="1" x14ac:dyDescent="0.15">
      <c r="A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c r="AQ910" s="26"/>
      <c r="AR910" s="26"/>
      <c r="AS910" s="26"/>
      <c r="AT910" s="26"/>
      <c r="AU910" s="26"/>
      <c r="AV910" s="26"/>
      <c r="AW910" s="26"/>
      <c r="AX910" s="26"/>
      <c r="AY910" s="26"/>
      <c r="AZ910" s="26"/>
      <c r="BA910" s="26"/>
      <c r="BB910" s="26"/>
      <c r="BC910" s="26"/>
      <c r="BD910" s="26"/>
      <c r="BE910" s="26"/>
      <c r="BF910" s="26"/>
      <c r="BG910" s="26"/>
      <c r="BH910" s="26"/>
      <c r="BI910" s="26"/>
      <c r="BJ910" s="26"/>
      <c r="BK910" s="26"/>
      <c r="BL910" s="26"/>
      <c r="BM910" s="26"/>
      <c r="BN910" s="26"/>
      <c r="BO910" s="26"/>
      <c r="BP910" s="26"/>
      <c r="BQ910" s="26"/>
      <c r="BR910" s="26"/>
      <c r="BS910" s="26"/>
      <c r="BT910" s="26"/>
      <c r="BU910" s="26"/>
      <c r="BV910" s="26"/>
      <c r="BW910" s="26"/>
      <c r="BX910" s="26"/>
      <c r="BY910" s="26"/>
      <c r="BZ910" s="26"/>
      <c r="CA910" s="26"/>
      <c r="CB910" s="26"/>
      <c r="CC910" s="26"/>
      <c r="CD910" s="26"/>
      <c r="CE910" s="26"/>
      <c r="CF910" s="26"/>
      <c r="CG910" s="26"/>
      <c r="CH910" s="26"/>
      <c r="CI910" s="26"/>
      <c r="CJ910" s="26"/>
      <c r="CK910" s="26"/>
      <c r="CL910" s="26"/>
      <c r="CM910" s="26"/>
      <c r="CN910" s="26"/>
      <c r="CO910" s="26"/>
      <c r="CP910" s="26"/>
      <c r="CQ910" s="26"/>
      <c r="CR910" s="26"/>
      <c r="CS910" s="26"/>
      <c r="CT910" s="26"/>
      <c r="CU910" s="26"/>
      <c r="CV910" s="26"/>
      <c r="CW910" s="26"/>
      <c r="CX910" s="26"/>
      <c r="CY910" s="26"/>
      <c r="CZ910" s="26"/>
      <c r="DA910" s="26"/>
      <c r="DB910" s="26"/>
      <c r="DC910" s="26"/>
      <c r="DD910" s="26"/>
    </row>
    <row r="911" spans="1:108" s="25" customFormat="1" x14ac:dyDescent="0.15">
      <c r="A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c r="AQ911" s="26"/>
      <c r="AR911" s="26"/>
      <c r="AS911" s="26"/>
      <c r="AT911" s="26"/>
      <c r="AU911" s="26"/>
      <c r="AV911" s="26"/>
      <c r="AW911" s="26"/>
      <c r="AX911" s="26"/>
      <c r="AY911" s="26"/>
      <c r="AZ911" s="26"/>
      <c r="BA911" s="26"/>
      <c r="BB911" s="26"/>
      <c r="BC911" s="26"/>
      <c r="BD911" s="26"/>
      <c r="BE911" s="26"/>
      <c r="BF911" s="26"/>
      <c r="BG911" s="26"/>
      <c r="BH911" s="26"/>
      <c r="BI911" s="26"/>
      <c r="BJ911" s="26"/>
      <c r="BK911" s="26"/>
      <c r="BL911" s="26"/>
      <c r="BM911" s="26"/>
      <c r="BN911" s="26"/>
      <c r="BO911" s="26"/>
      <c r="BP911" s="26"/>
      <c r="BQ911" s="26"/>
      <c r="BR911" s="26"/>
      <c r="BS911" s="26"/>
      <c r="BT911" s="26"/>
      <c r="BU911" s="26"/>
      <c r="BV911" s="26"/>
      <c r="BW911" s="26"/>
      <c r="BX911" s="26"/>
      <c r="BY911" s="26"/>
      <c r="BZ911" s="26"/>
      <c r="CA911" s="26"/>
      <c r="CB911" s="26"/>
      <c r="CC911" s="26"/>
      <c r="CD911" s="26"/>
      <c r="CE911" s="26"/>
      <c r="CF911" s="26"/>
      <c r="CG911" s="26"/>
      <c r="CH911" s="26"/>
      <c r="CI911" s="26"/>
      <c r="CJ911" s="26"/>
      <c r="CK911" s="26"/>
      <c r="CL911" s="26"/>
      <c r="CM911" s="26"/>
      <c r="CN911" s="26"/>
      <c r="CO911" s="26"/>
      <c r="CP911" s="26"/>
      <c r="CQ911" s="26"/>
      <c r="CR911" s="26"/>
      <c r="CS911" s="26"/>
      <c r="CT911" s="26"/>
      <c r="CU911" s="26"/>
      <c r="CV911" s="26"/>
      <c r="CW911" s="26"/>
      <c r="CX911" s="26"/>
      <c r="CY911" s="26"/>
      <c r="CZ911" s="26"/>
      <c r="DA911" s="26"/>
      <c r="DB911" s="26"/>
      <c r="DC911" s="26"/>
      <c r="DD911" s="26"/>
    </row>
    <row r="912" spans="1:108" s="25" customFormat="1" x14ac:dyDescent="0.15">
      <c r="A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c r="AQ912" s="26"/>
      <c r="AR912" s="26"/>
      <c r="AS912" s="26"/>
      <c r="AT912" s="26"/>
      <c r="AU912" s="26"/>
      <c r="AV912" s="26"/>
      <c r="AW912" s="26"/>
      <c r="AX912" s="26"/>
      <c r="AY912" s="26"/>
      <c r="AZ912" s="26"/>
      <c r="BA912" s="26"/>
      <c r="BB912" s="26"/>
      <c r="BC912" s="26"/>
      <c r="BD912" s="26"/>
      <c r="BE912" s="26"/>
      <c r="BF912" s="26"/>
      <c r="BG912" s="26"/>
      <c r="BH912" s="26"/>
      <c r="BI912" s="26"/>
      <c r="BJ912" s="26"/>
      <c r="BK912" s="26"/>
      <c r="BL912" s="26"/>
      <c r="BM912" s="26"/>
      <c r="BN912" s="26"/>
      <c r="BO912" s="26"/>
      <c r="BP912" s="26"/>
      <c r="BQ912" s="26"/>
      <c r="BR912" s="26"/>
      <c r="BS912" s="26"/>
      <c r="BT912" s="26"/>
      <c r="BU912" s="26"/>
      <c r="BV912" s="26"/>
      <c r="BW912" s="26"/>
      <c r="BX912" s="26"/>
      <c r="BY912" s="26"/>
      <c r="BZ912" s="26"/>
      <c r="CA912" s="26"/>
      <c r="CB912" s="26"/>
      <c r="CC912" s="26"/>
      <c r="CD912" s="26"/>
      <c r="CE912" s="26"/>
      <c r="CF912" s="26"/>
      <c r="CG912" s="26"/>
      <c r="CH912" s="26"/>
      <c r="CI912" s="26"/>
      <c r="CJ912" s="26"/>
      <c r="CK912" s="26"/>
      <c r="CL912" s="26"/>
      <c r="CM912" s="26"/>
      <c r="CN912" s="26"/>
      <c r="CO912" s="26"/>
      <c r="CP912" s="26"/>
      <c r="CQ912" s="26"/>
      <c r="CR912" s="26"/>
      <c r="CS912" s="26"/>
      <c r="CT912" s="26"/>
      <c r="CU912" s="26"/>
      <c r="CV912" s="26"/>
      <c r="CW912" s="26"/>
      <c r="CX912" s="26"/>
      <c r="CY912" s="26"/>
      <c r="CZ912" s="26"/>
      <c r="DA912" s="26"/>
      <c r="DB912" s="26"/>
      <c r="DC912" s="26"/>
      <c r="DD912" s="26"/>
    </row>
    <row r="913" spans="1:108" s="25" customFormat="1" x14ac:dyDescent="0.15">
      <c r="A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c r="AQ913" s="26"/>
      <c r="AR913" s="26"/>
      <c r="AS913" s="26"/>
      <c r="AT913" s="26"/>
      <c r="AU913" s="26"/>
      <c r="AV913" s="26"/>
      <c r="AW913" s="26"/>
      <c r="AX913" s="26"/>
      <c r="AY913" s="26"/>
      <c r="AZ913" s="26"/>
      <c r="BA913" s="26"/>
      <c r="BB913" s="26"/>
      <c r="BC913" s="26"/>
      <c r="BD913" s="26"/>
      <c r="BE913" s="26"/>
      <c r="BF913" s="26"/>
      <c r="BG913" s="26"/>
      <c r="BH913" s="26"/>
      <c r="BI913" s="26"/>
      <c r="BJ913" s="26"/>
      <c r="BK913" s="26"/>
      <c r="BL913" s="26"/>
      <c r="BM913" s="26"/>
      <c r="BN913" s="26"/>
      <c r="BO913" s="26"/>
      <c r="BP913" s="26"/>
      <c r="BQ913" s="26"/>
      <c r="BR913" s="26"/>
      <c r="BS913" s="26"/>
      <c r="BT913" s="26"/>
      <c r="BU913" s="26"/>
      <c r="BV913" s="26"/>
      <c r="BW913" s="26"/>
      <c r="BX913" s="26"/>
      <c r="BY913" s="26"/>
      <c r="BZ913" s="26"/>
      <c r="CA913" s="26"/>
      <c r="CB913" s="26"/>
      <c r="CC913" s="26"/>
      <c r="CD913" s="26"/>
      <c r="CE913" s="26"/>
      <c r="CF913" s="26"/>
      <c r="CG913" s="26"/>
      <c r="CH913" s="26"/>
      <c r="CI913" s="26"/>
      <c r="CJ913" s="26"/>
      <c r="CK913" s="26"/>
      <c r="CL913" s="26"/>
      <c r="CM913" s="26"/>
      <c r="CN913" s="26"/>
      <c r="CO913" s="26"/>
      <c r="CP913" s="26"/>
      <c r="CQ913" s="26"/>
      <c r="CR913" s="26"/>
      <c r="CS913" s="26"/>
      <c r="CT913" s="26"/>
      <c r="CU913" s="26"/>
      <c r="CV913" s="26"/>
      <c r="CW913" s="26"/>
      <c r="CX913" s="26"/>
      <c r="CY913" s="26"/>
      <c r="CZ913" s="26"/>
      <c r="DA913" s="26"/>
      <c r="DB913" s="26"/>
      <c r="DC913" s="26"/>
      <c r="DD913" s="26"/>
    </row>
    <row r="914" spans="1:108" s="25" customFormat="1" x14ac:dyDescent="0.15">
      <c r="A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c r="AQ914" s="26"/>
      <c r="AR914" s="26"/>
      <c r="AS914" s="26"/>
      <c r="AT914" s="26"/>
      <c r="AU914" s="26"/>
      <c r="AV914" s="26"/>
      <c r="AW914" s="26"/>
      <c r="AX914" s="26"/>
      <c r="AY914" s="26"/>
      <c r="AZ914" s="26"/>
      <c r="BA914" s="26"/>
      <c r="BB914" s="26"/>
      <c r="BC914" s="26"/>
      <c r="BD914" s="26"/>
      <c r="BE914" s="26"/>
      <c r="BF914" s="26"/>
      <c r="BG914" s="26"/>
      <c r="BH914" s="26"/>
      <c r="BI914" s="26"/>
      <c r="BJ914" s="26"/>
      <c r="BK914" s="26"/>
      <c r="BL914" s="26"/>
      <c r="BM914" s="26"/>
      <c r="BN914" s="26"/>
      <c r="BO914" s="26"/>
      <c r="BP914" s="26"/>
      <c r="BQ914" s="26"/>
      <c r="BR914" s="26"/>
      <c r="BS914" s="26"/>
      <c r="BT914" s="26"/>
      <c r="BU914" s="26"/>
      <c r="BV914" s="26"/>
      <c r="BW914" s="26"/>
      <c r="BX914" s="26"/>
      <c r="BY914" s="26"/>
      <c r="BZ914" s="26"/>
      <c r="CA914" s="26"/>
      <c r="CB914" s="26"/>
      <c r="CC914" s="26"/>
      <c r="CD914" s="26"/>
      <c r="CE914" s="26"/>
      <c r="CF914" s="26"/>
      <c r="CG914" s="26"/>
      <c r="CH914" s="26"/>
      <c r="CI914" s="26"/>
      <c r="CJ914" s="26"/>
      <c r="CK914" s="26"/>
      <c r="CL914" s="26"/>
      <c r="CM914" s="26"/>
      <c r="CN914" s="26"/>
      <c r="CO914" s="26"/>
      <c r="CP914" s="26"/>
      <c r="CQ914" s="26"/>
      <c r="CR914" s="26"/>
      <c r="CS914" s="26"/>
      <c r="CT914" s="26"/>
      <c r="CU914" s="26"/>
      <c r="CV914" s="26"/>
      <c r="CW914" s="26"/>
      <c r="CX914" s="26"/>
      <c r="CY914" s="26"/>
      <c r="CZ914" s="26"/>
      <c r="DA914" s="26"/>
      <c r="DB914" s="26"/>
      <c r="DC914" s="26"/>
      <c r="DD914" s="26"/>
    </row>
    <row r="915" spans="1:108" s="25" customFormat="1" x14ac:dyDescent="0.15">
      <c r="A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c r="AQ915" s="26"/>
      <c r="AR915" s="26"/>
      <c r="AS915" s="26"/>
      <c r="AT915" s="26"/>
      <c r="AU915" s="26"/>
      <c r="AV915" s="26"/>
      <c r="AW915" s="26"/>
      <c r="AX915" s="26"/>
      <c r="AY915" s="26"/>
      <c r="AZ915" s="26"/>
      <c r="BA915" s="26"/>
      <c r="BB915" s="26"/>
      <c r="BC915" s="26"/>
      <c r="BD915" s="26"/>
      <c r="BE915" s="26"/>
      <c r="BF915" s="26"/>
      <c r="BG915" s="26"/>
      <c r="BH915" s="26"/>
      <c r="BI915" s="26"/>
      <c r="BJ915" s="26"/>
      <c r="BK915" s="26"/>
      <c r="BL915" s="26"/>
      <c r="BM915" s="26"/>
      <c r="BN915" s="26"/>
      <c r="BO915" s="26"/>
      <c r="BP915" s="26"/>
      <c r="BQ915" s="26"/>
      <c r="BR915" s="26"/>
      <c r="BS915" s="26"/>
      <c r="BT915" s="26"/>
      <c r="BU915" s="26"/>
      <c r="BV915" s="26"/>
      <c r="BW915" s="26"/>
      <c r="BX915" s="26"/>
      <c r="BY915" s="26"/>
      <c r="BZ915" s="26"/>
      <c r="CA915" s="26"/>
      <c r="CB915" s="26"/>
      <c r="CC915" s="26"/>
      <c r="CD915" s="26"/>
      <c r="CE915" s="26"/>
      <c r="CF915" s="26"/>
      <c r="CG915" s="26"/>
      <c r="CH915" s="26"/>
      <c r="CI915" s="26"/>
      <c r="CJ915" s="26"/>
      <c r="CK915" s="26"/>
      <c r="CL915" s="26"/>
      <c r="CM915" s="26"/>
      <c r="CN915" s="26"/>
      <c r="CO915" s="26"/>
      <c r="CP915" s="26"/>
      <c r="CQ915" s="26"/>
      <c r="CR915" s="26"/>
      <c r="CS915" s="26"/>
      <c r="CT915" s="26"/>
      <c r="CU915" s="26"/>
      <c r="CV915" s="26"/>
      <c r="CW915" s="26"/>
      <c r="CX915" s="26"/>
      <c r="CY915" s="26"/>
      <c r="CZ915" s="26"/>
      <c r="DA915" s="26"/>
      <c r="DB915" s="26"/>
      <c r="DC915" s="26"/>
      <c r="DD915" s="26"/>
    </row>
    <row r="916" spans="1:108" s="25" customFormat="1" x14ac:dyDescent="0.15">
      <c r="A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c r="AQ916" s="26"/>
      <c r="AR916" s="26"/>
      <c r="AS916" s="26"/>
      <c r="AT916" s="26"/>
      <c r="AU916" s="26"/>
      <c r="AV916" s="26"/>
      <c r="AW916" s="26"/>
      <c r="AX916" s="26"/>
      <c r="AY916" s="26"/>
      <c r="AZ916" s="26"/>
      <c r="BA916" s="26"/>
      <c r="BB916" s="26"/>
      <c r="BC916" s="26"/>
      <c r="BD916" s="26"/>
      <c r="BE916" s="26"/>
      <c r="BF916" s="26"/>
      <c r="BG916" s="26"/>
      <c r="BH916" s="26"/>
      <c r="BI916" s="26"/>
      <c r="BJ916" s="26"/>
      <c r="BK916" s="26"/>
      <c r="BL916" s="26"/>
      <c r="BM916" s="26"/>
      <c r="BN916" s="26"/>
      <c r="BO916" s="26"/>
      <c r="BP916" s="26"/>
      <c r="BQ916" s="26"/>
      <c r="BR916" s="26"/>
      <c r="BS916" s="26"/>
      <c r="BT916" s="26"/>
      <c r="BU916" s="26"/>
      <c r="BV916" s="26"/>
      <c r="BW916" s="26"/>
      <c r="BX916" s="26"/>
      <c r="BY916" s="26"/>
      <c r="BZ916" s="26"/>
      <c r="CA916" s="26"/>
      <c r="CB916" s="26"/>
      <c r="CC916" s="26"/>
      <c r="CD916" s="26"/>
      <c r="CE916" s="26"/>
      <c r="CF916" s="26"/>
      <c r="CG916" s="26"/>
      <c r="CH916" s="26"/>
      <c r="CI916" s="26"/>
      <c r="CJ916" s="26"/>
      <c r="CK916" s="26"/>
      <c r="CL916" s="26"/>
      <c r="CM916" s="26"/>
      <c r="CN916" s="26"/>
      <c r="CO916" s="26"/>
      <c r="CP916" s="26"/>
      <c r="CQ916" s="26"/>
      <c r="CR916" s="26"/>
      <c r="CS916" s="26"/>
      <c r="CT916" s="26"/>
      <c r="CU916" s="26"/>
      <c r="CV916" s="26"/>
      <c r="CW916" s="26"/>
      <c r="CX916" s="26"/>
      <c r="CY916" s="26"/>
      <c r="CZ916" s="26"/>
      <c r="DA916" s="26"/>
      <c r="DB916" s="26"/>
      <c r="DC916" s="26"/>
      <c r="DD916" s="26"/>
    </row>
    <row r="917" spans="1:108" s="25" customFormat="1" x14ac:dyDescent="0.15">
      <c r="A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c r="AQ917" s="26"/>
      <c r="AR917" s="26"/>
      <c r="AS917" s="26"/>
      <c r="AT917" s="26"/>
      <c r="AU917" s="26"/>
      <c r="AV917" s="26"/>
      <c r="AW917" s="26"/>
      <c r="AX917" s="26"/>
      <c r="AY917" s="26"/>
      <c r="AZ917" s="26"/>
      <c r="BA917" s="26"/>
      <c r="BB917" s="26"/>
      <c r="BC917" s="26"/>
      <c r="BD917" s="26"/>
      <c r="BE917" s="26"/>
      <c r="BF917" s="26"/>
      <c r="BG917" s="26"/>
      <c r="BH917" s="26"/>
      <c r="BI917" s="26"/>
      <c r="BJ917" s="26"/>
      <c r="BK917" s="26"/>
      <c r="BL917" s="26"/>
      <c r="BM917" s="26"/>
      <c r="BN917" s="26"/>
      <c r="BO917" s="26"/>
      <c r="BP917" s="26"/>
      <c r="BQ917" s="26"/>
      <c r="BR917" s="26"/>
      <c r="BS917" s="26"/>
      <c r="BT917" s="26"/>
      <c r="BU917" s="26"/>
      <c r="BV917" s="26"/>
      <c r="BW917" s="26"/>
      <c r="BX917" s="26"/>
      <c r="BY917" s="26"/>
      <c r="BZ917" s="26"/>
      <c r="CA917" s="26"/>
      <c r="CB917" s="26"/>
      <c r="CC917" s="26"/>
      <c r="CD917" s="26"/>
      <c r="CE917" s="26"/>
      <c r="CF917" s="26"/>
      <c r="CG917" s="26"/>
      <c r="CH917" s="26"/>
      <c r="CI917" s="26"/>
      <c r="CJ917" s="26"/>
      <c r="CK917" s="26"/>
      <c r="CL917" s="26"/>
      <c r="CM917" s="26"/>
      <c r="CN917" s="26"/>
      <c r="CO917" s="26"/>
      <c r="CP917" s="26"/>
      <c r="CQ917" s="26"/>
      <c r="CR917" s="26"/>
      <c r="CS917" s="26"/>
      <c r="CT917" s="26"/>
      <c r="CU917" s="26"/>
      <c r="CV917" s="26"/>
      <c r="CW917" s="26"/>
      <c r="CX917" s="26"/>
      <c r="CY917" s="26"/>
      <c r="CZ917" s="26"/>
      <c r="DA917" s="26"/>
      <c r="DB917" s="26"/>
      <c r="DC917" s="26"/>
      <c r="DD917" s="26"/>
    </row>
    <row r="918" spans="1:108" s="25" customFormat="1" x14ac:dyDescent="0.15">
      <c r="A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c r="AQ918" s="26"/>
      <c r="AR918" s="26"/>
      <c r="AS918" s="26"/>
      <c r="AT918" s="26"/>
      <c r="AU918" s="26"/>
      <c r="AV918" s="26"/>
      <c r="AW918" s="26"/>
      <c r="AX918" s="26"/>
      <c r="AY918" s="26"/>
      <c r="AZ918" s="26"/>
      <c r="BA918" s="26"/>
      <c r="BB918" s="26"/>
      <c r="BC918" s="26"/>
      <c r="BD918" s="26"/>
      <c r="BE918" s="26"/>
      <c r="BF918" s="26"/>
      <c r="BG918" s="26"/>
      <c r="BH918" s="26"/>
      <c r="BI918" s="26"/>
      <c r="BJ918" s="26"/>
      <c r="BK918" s="26"/>
      <c r="BL918" s="26"/>
      <c r="BM918" s="26"/>
      <c r="BN918" s="26"/>
      <c r="BO918" s="26"/>
      <c r="BP918" s="26"/>
      <c r="BQ918" s="26"/>
      <c r="BR918" s="26"/>
      <c r="BS918" s="26"/>
      <c r="BT918" s="26"/>
      <c r="BU918" s="26"/>
      <c r="BV918" s="26"/>
      <c r="BW918" s="26"/>
      <c r="BX918" s="26"/>
      <c r="BY918" s="26"/>
      <c r="BZ918" s="26"/>
      <c r="CA918" s="26"/>
      <c r="CB918" s="26"/>
      <c r="CC918" s="26"/>
      <c r="CD918" s="26"/>
      <c r="CE918" s="26"/>
      <c r="CF918" s="26"/>
      <c r="CG918" s="26"/>
      <c r="CH918" s="26"/>
      <c r="CI918" s="26"/>
      <c r="CJ918" s="26"/>
      <c r="CK918" s="26"/>
      <c r="CL918" s="26"/>
      <c r="CM918" s="26"/>
      <c r="CN918" s="26"/>
      <c r="CO918" s="26"/>
      <c r="CP918" s="26"/>
      <c r="CQ918" s="26"/>
      <c r="CR918" s="26"/>
      <c r="CS918" s="26"/>
      <c r="CT918" s="26"/>
      <c r="CU918" s="26"/>
      <c r="CV918" s="26"/>
      <c r="CW918" s="26"/>
      <c r="CX918" s="26"/>
      <c r="CY918" s="26"/>
      <c r="CZ918" s="26"/>
      <c r="DA918" s="26"/>
      <c r="DB918" s="26"/>
      <c r="DC918" s="26"/>
      <c r="DD918" s="26"/>
    </row>
    <row r="919" spans="1:108" s="25" customFormat="1" x14ac:dyDescent="0.15">
      <c r="A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c r="AQ919" s="26"/>
      <c r="AR919" s="26"/>
      <c r="AS919" s="26"/>
      <c r="AT919" s="26"/>
      <c r="AU919" s="26"/>
      <c r="AV919" s="26"/>
      <c r="AW919" s="26"/>
      <c r="AX919" s="26"/>
      <c r="AY919" s="26"/>
      <c r="AZ919" s="26"/>
      <c r="BA919" s="26"/>
      <c r="BB919" s="26"/>
      <c r="BC919" s="26"/>
      <c r="BD919" s="26"/>
      <c r="BE919" s="26"/>
      <c r="BF919" s="26"/>
      <c r="BG919" s="26"/>
      <c r="BH919" s="26"/>
      <c r="BI919" s="26"/>
      <c r="BJ919" s="26"/>
      <c r="BK919" s="26"/>
      <c r="BL919" s="26"/>
      <c r="BM919" s="26"/>
      <c r="BN919" s="26"/>
      <c r="BO919" s="26"/>
      <c r="BP919" s="26"/>
      <c r="BQ919" s="26"/>
      <c r="BR919" s="26"/>
      <c r="BS919" s="26"/>
      <c r="BT919" s="26"/>
      <c r="BU919" s="26"/>
      <c r="BV919" s="26"/>
      <c r="BW919" s="26"/>
      <c r="BX919" s="26"/>
      <c r="BY919" s="26"/>
      <c r="BZ919" s="26"/>
      <c r="CA919" s="26"/>
      <c r="CB919" s="26"/>
      <c r="CC919" s="26"/>
      <c r="CD919" s="26"/>
      <c r="CE919" s="26"/>
      <c r="CF919" s="26"/>
      <c r="CG919" s="26"/>
      <c r="CH919" s="26"/>
      <c r="CI919" s="26"/>
      <c r="CJ919" s="26"/>
      <c r="CK919" s="26"/>
      <c r="CL919" s="26"/>
      <c r="CM919" s="26"/>
      <c r="CN919" s="26"/>
      <c r="CO919" s="26"/>
      <c r="CP919" s="26"/>
      <c r="CQ919" s="26"/>
      <c r="CR919" s="26"/>
      <c r="CS919" s="26"/>
      <c r="CT919" s="26"/>
      <c r="CU919" s="26"/>
      <c r="CV919" s="26"/>
      <c r="CW919" s="26"/>
      <c r="CX919" s="26"/>
      <c r="CY919" s="26"/>
      <c r="CZ919" s="26"/>
      <c r="DA919" s="26"/>
      <c r="DB919" s="26"/>
      <c r="DC919" s="26"/>
      <c r="DD919" s="26"/>
    </row>
    <row r="920" spans="1:108" s="25" customFormat="1" x14ac:dyDescent="0.15">
      <c r="A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c r="AQ920" s="26"/>
      <c r="AR920" s="26"/>
      <c r="AS920" s="26"/>
      <c r="AT920" s="26"/>
      <c r="AU920" s="26"/>
      <c r="AV920" s="26"/>
      <c r="AW920" s="26"/>
      <c r="AX920" s="26"/>
      <c r="AY920" s="26"/>
      <c r="AZ920" s="26"/>
      <c r="BA920" s="26"/>
      <c r="BB920" s="26"/>
      <c r="BC920" s="26"/>
      <c r="BD920" s="26"/>
      <c r="BE920" s="26"/>
      <c r="BF920" s="26"/>
      <c r="BG920" s="26"/>
      <c r="BH920" s="26"/>
      <c r="BI920" s="26"/>
      <c r="BJ920" s="26"/>
      <c r="BK920" s="26"/>
      <c r="BL920" s="26"/>
      <c r="BM920" s="26"/>
      <c r="BN920" s="26"/>
      <c r="BO920" s="26"/>
      <c r="BP920" s="26"/>
      <c r="BQ920" s="26"/>
      <c r="BR920" s="26"/>
      <c r="BS920" s="26"/>
      <c r="BT920" s="26"/>
      <c r="BU920" s="26"/>
      <c r="BV920" s="26"/>
      <c r="BW920" s="26"/>
      <c r="BX920" s="26"/>
      <c r="BY920" s="26"/>
      <c r="BZ920" s="26"/>
      <c r="CA920" s="26"/>
      <c r="CB920" s="26"/>
      <c r="CC920" s="26"/>
      <c r="CD920" s="26"/>
      <c r="CE920" s="26"/>
      <c r="CF920" s="26"/>
      <c r="CG920" s="26"/>
      <c r="CH920" s="26"/>
      <c r="CI920" s="26"/>
      <c r="CJ920" s="26"/>
      <c r="CK920" s="26"/>
      <c r="CL920" s="26"/>
      <c r="CM920" s="26"/>
      <c r="CN920" s="26"/>
      <c r="CO920" s="26"/>
      <c r="CP920" s="26"/>
      <c r="CQ920" s="26"/>
      <c r="CR920" s="26"/>
      <c r="CS920" s="26"/>
      <c r="CT920" s="26"/>
      <c r="CU920" s="26"/>
      <c r="CV920" s="26"/>
      <c r="CW920" s="26"/>
      <c r="CX920" s="26"/>
      <c r="CY920" s="26"/>
      <c r="CZ920" s="26"/>
      <c r="DA920" s="26"/>
      <c r="DB920" s="26"/>
      <c r="DC920" s="26"/>
      <c r="DD920" s="26"/>
    </row>
    <row r="921" spans="1:108" s="25" customFormat="1" x14ac:dyDescent="0.15">
      <c r="A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c r="AQ921" s="26"/>
      <c r="AR921" s="26"/>
      <c r="AS921" s="26"/>
      <c r="AT921" s="26"/>
      <c r="AU921" s="26"/>
      <c r="AV921" s="26"/>
      <c r="AW921" s="26"/>
      <c r="AX921" s="26"/>
      <c r="AY921" s="26"/>
      <c r="AZ921" s="26"/>
      <c r="BA921" s="26"/>
      <c r="BB921" s="26"/>
      <c r="BC921" s="26"/>
      <c r="BD921" s="26"/>
      <c r="BE921" s="26"/>
      <c r="BF921" s="26"/>
      <c r="BG921" s="26"/>
      <c r="BH921" s="26"/>
      <c r="BI921" s="26"/>
      <c r="BJ921" s="26"/>
      <c r="BK921" s="26"/>
      <c r="BL921" s="26"/>
      <c r="BM921" s="26"/>
      <c r="BN921" s="26"/>
      <c r="BO921" s="26"/>
      <c r="BP921" s="26"/>
      <c r="BQ921" s="26"/>
      <c r="BR921" s="26"/>
      <c r="BS921" s="26"/>
      <c r="BT921" s="26"/>
      <c r="BU921" s="26"/>
      <c r="BV921" s="26"/>
      <c r="BW921" s="26"/>
      <c r="BX921" s="26"/>
      <c r="BY921" s="26"/>
      <c r="BZ921" s="26"/>
      <c r="CA921" s="26"/>
      <c r="CB921" s="26"/>
      <c r="CC921" s="26"/>
      <c r="CD921" s="26"/>
      <c r="CE921" s="26"/>
      <c r="CF921" s="26"/>
      <c r="CG921" s="26"/>
      <c r="CH921" s="26"/>
      <c r="CI921" s="26"/>
      <c r="CJ921" s="26"/>
      <c r="CK921" s="26"/>
      <c r="CL921" s="26"/>
      <c r="CM921" s="26"/>
      <c r="CN921" s="26"/>
      <c r="CO921" s="26"/>
      <c r="CP921" s="26"/>
      <c r="CQ921" s="26"/>
      <c r="CR921" s="26"/>
      <c r="CS921" s="26"/>
      <c r="CT921" s="26"/>
      <c r="CU921" s="26"/>
      <c r="CV921" s="26"/>
      <c r="CW921" s="26"/>
      <c r="CX921" s="26"/>
      <c r="CY921" s="26"/>
      <c r="CZ921" s="26"/>
      <c r="DA921" s="26"/>
      <c r="DB921" s="26"/>
      <c r="DC921" s="26"/>
      <c r="DD921" s="26"/>
    </row>
    <row r="922" spans="1:108" s="25" customFormat="1" x14ac:dyDescent="0.15">
      <c r="A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c r="AQ922" s="26"/>
      <c r="AR922" s="26"/>
      <c r="AS922" s="26"/>
      <c r="AT922" s="26"/>
      <c r="AU922" s="26"/>
      <c r="AV922" s="26"/>
      <c r="AW922" s="26"/>
      <c r="AX922" s="26"/>
      <c r="AY922" s="26"/>
      <c r="AZ922" s="26"/>
      <c r="BA922" s="26"/>
      <c r="BB922" s="26"/>
      <c r="BC922" s="26"/>
      <c r="BD922" s="26"/>
      <c r="BE922" s="26"/>
      <c r="BF922" s="26"/>
      <c r="BG922" s="26"/>
      <c r="BH922" s="26"/>
      <c r="BI922" s="26"/>
      <c r="BJ922" s="26"/>
      <c r="BK922" s="26"/>
      <c r="BL922" s="26"/>
      <c r="BM922" s="26"/>
      <c r="BN922" s="26"/>
      <c r="BO922" s="26"/>
      <c r="BP922" s="26"/>
      <c r="BQ922" s="26"/>
      <c r="BR922" s="26"/>
      <c r="BS922" s="26"/>
      <c r="BT922" s="26"/>
      <c r="BU922" s="26"/>
      <c r="BV922" s="26"/>
      <c r="BW922" s="26"/>
      <c r="BX922" s="26"/>
      <c r="BY922" s="26"/>
      <c r="BZ922" s="26"/>
      <c r="CA922" s="26"/>
      <c r="CB922" s="26"/>
      <c r="CC922" s="26"/>
      <c r="CD922" s="26"/>
      <c r="CE922" s="26"/>
      <c r="CF922" s="26"/>
      <c r="CG922" s="26"/>
      <c r="CH922" s="26"/>
      <c r="CI922" s="26"/>
      <c r="CJ922" s="26"/>
      <c r="CK922" s="26"/>
      <c r="CL922" s="26"/>
      <c r="CM922" s="26"/>
      <c r="CN922" s="26"/>
      <c r="CO922" s="26"/>
      <c r="CP922" s="26"/>
      <c r="CQ922" s="26"/>
      <c r="CR922" s="26"/>
      <c r="CS922" s="26"/>
      <c r="CT922" s="26"/>
      <c r="CU922" s="26"/>
      <c r="CV922" s="26"/>
      <c r="CW922" s="26"/>
      <c r="CX922" s="26"/>
      <c r="CY922" s="26"/>
      <c r="CZ922" s="26"/>
      <c r="DA922" s="26"/>
      <c r="DB922" s="26"/>
      <c r="DC922" s="26"/>
      <c r="DD922" s="26"/>
    </row>
    <row r="923" spans="1:108" s="25" customFormat="1" x14ac:dyDescent="0.15">
      <c r="A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c r="AQ923" s="26"/>
      <c r="AR923" s="26"/>
      <c r="AS923" s="26"/>
      <c r="AT923" s="26"/>
      <c r="AU923" s="26"/>
      <c r="AV923" s="26"/>
      <c r="AW923" s="26"/>
      <c r="AX923" s="26"/>
      <c r="AY923" s="26"/>
      <c r="AZ923" s="26"/>
      <c r="BA923" s="26"/>
      <c r="BB923" s="26"/>
      <c r="BC923" s="26"/>
      <c r="BD923" s="26"/>
      <c r="BE923" s="26"/>
      <c r="BF923" s="26"/>
      <c r="BG923" s="26"/>
      <c r="BH923" s="26"/>
      <c r="BI923" s="26"/>
      <c r="BJ923" s="26"/>
      <c r="BK923" s="26"/>
      <c r="BL923" s="26"/>
      <c r="BM923" s="26"/>
      <c r="BN923" s="26"/>
      <c r="BO923" s="26"/>
      <c r="BP923" s="26"/>
      <c r="BQ923" s="26"/>
      <c r="BR923" s="26"/>
      <c r="BS923" s="26"/>
      <c r="BT923" s="26"/>
      <c r="BU923" s="26"/>
      <c r="BV923" s="26"/>
      <c r="BW923" s="26"/>
      <c r="BX923" s="26"/>
      <c r="BY923" s="26"/>
      <c r="BZ923" s="26"/>
      <c r="CA923" s="26"/>
      <c r="CB923" s="26"/>
      <c r="CC923" s="26"/>
      <c r="CD923" s="26"/>
      <c r="CE923" s="26"/>
      <c r="CF923" s="26"/>
      <c r="CG923" s="26"/>
      <c r="CH923" s="26"/>
      <c r="CI923" s="26"/>
      <c r="CJ923" s="26"/>
      <c r="CK923" s="26"/>
      <c r="CL923" s="26"/>
      <c r="CM923" s="26"/>
      <c r="CN923" s="26"/>
      <c r="CO923" s="26"/>
      <c r="CP923" s="26"/>
      <c r="CQ923" s="26"/>
      <c r="CR923" s="26"/>
      <c r="CS923" s="26"/>
      <c r="CT923" s="26"/>
      <c r="CU923" s="26"/>
      <c r="CV923" s="26"/>
      <c r="CW923" s="26"/>
      <c r="CX923" s="26"/>
      <c r="CY923" s="26"/>
      <c r="CZ923" s="26"/>
      <c r="DA923" s="26"/>
      <c r="DB923" s="26"/>
      <c r="DC923" s="26"/>
      <c r="DD923" s="26"/>
    </row>
    <row r="924" spans="1:108" s="25" customFormat="1" x14ac:dyDescent="0.15">
      <c r="A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c r="AQ924" s="26"/>
      <c r="AR924" s="26"/>
      <c r="AS924" s="26"/>
      <c r="AT924" s="26"/>
      <c r="AU924" s="26"/>
      <c r="AV924" s="26"/>
      <c r="AW924" s="26"/>
      <c r="AX924" s="26"/>
      <c r="AY924" s="26"/>
      <c r="AZ924" s="26"/>
      <c r="BA924" s="26"/>
      <c r="BB924" s="26"/>
      <c r="BC924" s="26"/>
      <c r="BD924" s="26"/>
      <c r="BE924" s="26"/>
      <c r="BF924" s="26"/>
      <c r="BG924" s="26"/>
      <c r="BH924" s="26"/>
      <c r="BI924" s="26"/>
      <c r="BJ924" s="26"/>
      <c r="BK924" s="26"/>
      <c r="BL924" s="26"/>
      <c r="BM924" s="26"/>
      <c r="BN924" s="26"/>
      <c r="BO924" s="26"/>
      <c r="BP924" s="26"/>
      <c r="BQ924" s="26"/>
      <c r="BR924" s="26"/>
      <c r="BS924" s="26"/>
      <c r="BT924" s="26"/>
      <c r="BU924" s="26"/>
      <c r="BV924" s="26"/>
      <c r="BW924" s="26"/>
      <c r="BX924" s="26"/>
      <c r="BY924" s="26"/>
      <c r="BZ924" s="26"/>
      <c r="CA924" s="26"/>
      <c r="CB924" s="26"/>
      <c r="CC924" s="26"/>
      <c r="CD924" s="26"/>
      <c r="CE924" s="26"/>
      <c r="CF924" s="26"/>
      <c r="CG924" s="26"/>
      <c r="CH924" s="26"/>
      <c r="CI924" s="26"/>
      <c r="CJ924" s="26"/>
      <c r="CK924" s="26"/>
      <c r="CL924" s="26"/>
      <c r="CM924" s="26"/>
      <c r="CN924" s="26"/>
      <c r="CO924" s="26"/>
      <c r="CP924" s="26"/>
      <c r="CQ924" s="26"/>
      <c r="CR924" s="26"/>
      <c r="CS924" s="26"/>
      <c r="CT924" s="26"/>
      <c r="CU924" s="26"/>
      <c r="CV924" s="26"/>
      <c r="CW924" s="26"/>
      <c r="CX924" s="26"/>
      <c r="CY924" s="26"/>
      <c r="CZ924" s="26"/>
      <c r="DA924" s="26"/>
      <c r="DB924" s="26"/>
      <c r="DC924" s="26"/>
      <c r="DD924" s="26"/>
    </row>
    <row r="925" spans="1:108" s="25" customFormat="1" x14ac:dyDescent="0.15">
      <c r="A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c r="AQ925" s="26"/>
      <c r="AR925" s="26"/>
      <c r="AS925" s="26"/>
      <c r="AT925" s="26"/>
      <c r="AU925" s="26"/>
      <c r="AV925" s="26"/>
      <c r="AW925" s="26"/>
      <c r="AX925" s="26"/>
      <c r="AY925" s="26"/>
      <c r="AZ925" s="26"/>
      <c r="BA925" s="26"/>
      <c r="BB925" s="26"/>
      <c r="BC925" s="26"/>
      <c r="BD925" s="26"/>
      <c r="BE925" s="26"/>
      <c r="BF925" s="26"/>
      <c r="BG925" s="26"/>
      <c r="BH925" s="26"/>
      <c r="BI925" s="26"/>
      <c r="BJ925" s="26"/>
      <c r="BK925" s="26"/>
      <c r="BL925" s="26"/>
      <c r="BM925" s="26"/>
      <c r="BN925" s="26"/>
      <c r="BO925" s="26"/>
      <c r="BP925" s="26"/>
      <c r="BQ925" s="26"/>
      <c r="BR925" s="26"/>
      <c r="BS925" s="26"/>
      <c r="BT925" s="26"/>
      <c r="BU925" s="26"/>
      <c r="BV925" s="26"/>
      <c r="BW925" s="26"/>
      <c r="BX925" s="26"/>
      <c r="BY925" s="26"/>
      <c r="BZ925" s="26"/>
      <c r="CA925" s="26"/>
      <c r="CB925" s="26"/>
      <c r="CC925" s="26"/>
      <c r="CD925" s="26"/>
      <c r="CE925" s="26"/>
      <c r="CF925" s="26"/>
      <c r="CG925" s="26"/>
      <c r="CH925" s="26"/>
      <c r="CI925" s="26"/>
      <c r="CJ925" s="26"/>
      <c r="CK925" s="26"/>
      <c r="CL925" s="26"/>
      <c r="CM925" s="26"/>
      <c r="CN925" s="26"/>
      <c r="CO925" s="26"/>
      <c r="CP925" s="26"/>
      <c r="CQ925" s="26"/>
      <c r="CR925" s="26"/>
      <c r="CS925" s="26"/>
      <c r="CT925" s="26"/>
      <c r="CU925" s="26"/>
      <c r="CV925" s="26"/>
      <c r="CW925" s="26"/>
      <c r="CX925" s="26"/>
      <c r="CY925" s="26"/>
      <c r="CZ925" s="26"/>
      <c r="DA925" s="26"/>
      <c r="DB925" s="26"/>
      <c r="DC925" s="26"/>
      <c r="DD925" s="26"/>
    </row>
    <row r="926" spans="1:108" s="25" customFormat="1" x14ac:dyDescent="0.15">
      <c r="A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c r="AQ926" s="26"/>
      <c r="AR926" s="26"/>
      <c r="AS926" s="26"/>
      <c r="AT926" s="26"/>
      <c r="AU926" s="26"/>
      <c r="AV926" s="26"/>
      <c r="AW926" s="26"/>
      <c r="AX926" s="26"/>
      <c r="AY926" s="26"/>
      <c r="AZ926" s="26"/>
      <c r="BA926" s="26"/>
      <c r="BB926" s="26"/>
      <c r="BC926" s="26"/>
      <c r="BD926" s="26"/>
      <c r="BE926" s="26"/>
      <c r="BF926" s="26"/>
      <c r="BG926" s="26"/>
      <c r="BH926" s="26"/>
      <c r="BI926" s="26"/>
      <c r="BJ926" s="26"/>
      <c r="BK926" s="26"/>
      <c r="BL926" s="26"/>
      <c r="BM926" s="26"/>
      <c r="BN926" s="26"/>
      <c r="BO926" s="26"/>
      <c r="BP926" s="26"/>
      <c r="BQ926" s="26"/>
      <c r="BR926" s="26"/>
      <c r="BS926" s="26"/>
      <c r="BT926" s="26"/>
      <c r="BU926" s="26"/>
      <c r="BV926" s="26"/>
      <c r="BW926" s="26"/>
      <c r="BX926" s="26"/>
      <c r="BY926" s="26"/>
      <c r="BZ926" s="26"/>
      <c r="CA926" s="26"/>
      <c r="CB926" s="26"/>
      <c r="CC926" s="26"/>
      <c r="CD926" s="26"/>
      <c r="CE926" s="26"/>
      <c r="CF926" s="26"/>
      <c r="CG926" s="26"/>
      <c r="CH926" s="26"/>
      <c r="CI926" s="26"/>
      <c r="CJ926" s="26"/>
      <c r="CK926" s="26"/>
      <c r="CL926" s="26"/>
      <c r="CM926" s="26"/>
      <c r="CN926" s="26"/>
      <c r="CO926" s="26"/>
      <c r="CP926" s="26"/>
      <c r="CQ926" s="26"/>
      <c r="CR926" s="26"/>
      <c r="CS926" s="26"/>
      <c r="CT926" s="26"/>
      <c r="CU926" s="26"/>
      <c r="CV926" s="26"/>
      <c r="CW926" s="26"/>
      <c r="CX926" s="26"/>
      <c r="CY926" s="26"/>
      <c r="CZ926" s="26"/>
      <c r="DA926" s="26"/>
      <c r="DB926" s="26"/>
      <c r="DC926" s="26"/>
      <c r="DD926" s="26"/>
    </row>
    <row r="927" spans="1:108" s="25" customFormat="1" x14ac:dyDescent="0.15">
      <c r="A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c r="AQ927" s="26"/>
      <c r="AR927" s="26"/>
      <c r="AS927" s="26"/>
      <c r="AT927" s="26"/>
      <c r="AU927" s="26"/>
      <c r="AV927" s="26"/>
      <c r="AW927" s="26"/>
      <c r="AX927" s="26"/>
      <c r="AY927" s="26"/>
      <c r="AZ927" s="26"/>
      <c r="BA927" s="26"/>
      <c r="BB927" s="26"/>
      <c r="BC927" s="26"/>
      <c r="BD927" s="26"/>
      <c r="BE927" s="26"/>
      <c r="BF927" s="26"/>
      <c r="BG927" s="26"/>
      <c r="BH927" s="26"/>
      <c r="BI927" s="26"/>
      <c r="BJ927" s="26"/>
      <c r="BK927" s="26"/>
      <c r="BL927" s="26"/>
      <c r="BM927" s="26"/>
      <c r="BN927" s="26"/>
      <c r="BO927" s="26"/>
      <c r="BP927" s="26"/>
      <c r="BQ927" s="26"/>
      <c r="BR927" s="26"/>
      <c r="BS927" s="26"/>
      <c r="BT927" s="26"/>
      <c r="BU927" s="26"/>
      <c r="BV927" s="26"/>
      <c r="BW927" s="26"/>
      <c r="BX927" s="26"/>
      <c r="BY927" s="26"/>
      <c r="BZ927" s="26"/>
      <c r="CA927" s="26"/>
      <c r="CB927" s="26"/>
      <c r="CC927" s="26"/>
      <c r="CD927" s="26"/>
      <c r="CE927" s="26"/>
      <c r="CF927" s="26"/>
      <c r="CG927" s="26"/>
      <c r="CH927" s="26"/>
      <c r="CI927" s="26"/>
      <c r="CJ927" s="26"/>
      <c r="CK927" s="26"/>
      <c r="CL927" s="26"/>
      <c r="CM927" s="26"/>
      <c r="CN927" s="26"/>
      <c r="CO927" s="26"/>
      <c r="CP927" s="26"/>
      <c r="CQ927" s="26"/>
      <c r="CR927" s="26"/>
      <c r="CS927" s="26"/>
      <c r="CT927" s="26"/>
      <c r="CU927" s="26"/>
      <c r="CV927" s="26"/>
      <c r="CW927" s="26"/>
      <c r="CX927" s="26"/>
      <c r="CY927" s="26"/>
      <c r="CZ927" s="26"/>
      <c r="DA927" s="26"/>
      <c r="DB927" s="26"/>
      <c r="DC927" s="26"/>
      <c r="DD927" s="26"/>
    </row>
    <row r="928" spans="1:108" s="25" customFormat="1" x14ac:dyDescent="0.15">
      <c r="A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c r="AQ928" s="26"/>
      <c r="AR928" s="26"/>
      <c r="AS928" s="26"/>
      <c r="AT928" s="26"/>
      <c r="AU928" s="26"/>
      <c r="AV928" s="26"/>
      <c r="AW928" s="26"/>
      <c r="AX928" s="26"/>
      <c r="AY928" s="26"/>
      <c r="AZ928" s="26"/>
      <c r="BA928" s="26"/>
      <c r="BB928" s="26"/>
      <c r="BC928" s="26"/>
      <c r="BD928" s="26"/>
      <c r="BE928" s="26"/>
      <c r="BF928" s="26"/>
      <c r="BG928" s="26"/>
      <c r="BH928" s="26"/>
      <c r="BI928" s="26"/>
      <c r="BJ928" s="26"/>
      <c r="BK928" s="26"/>
      <c r="BL928" s="26"/>
      <c r="BM928" s="26"/>
      <c r="BN928" s="26"/>
      <c r="BO928" s="26"/>
      <c r="BP928" s="26"/>
      <c r="BQ928" s="26"/>
      <c r="BR928" s="26"/>
      <c r="BS928" s="26"/>
      <c r="BT928" s="26"/>
      <c r="BU928" s="26"/>
      <c r="BV928" s="26"/>
      <c r="BW928" s="26"/>
      <c r="BX928" s="26"/>
      <c r="BY928" s="26"/>
      <c r="BZ928" s="26"/>
      <c r="CA928" s="26"/>
      <c r="CB928" s="26"/>
      <c r="CC928" s="26"/>
      <c r="CD928" s="26"/>
      <c r="CE928" s="26"/>
      <c r="CF928" s="26"/>
      <c r="CG928" s="26"/>
      <c r="CH928" s="26"/>
      <c r="CI928" s="26"/>
      <c r="CJ928" s="26"/>
      <c r="CK928" s="26"/>
      <c r="CL928" s="26"/>
      <c r="CM928" s="26"/>
      <c r="CN928" s="26"/>
      <c r="CO928" s="26"/>
      <c r="CP928" s="26"/>
      <c r="CQ928" s="26"/>
      <c r="CR928" s="26"/>
      <c r="CS928" s="26"/>
      <c r="CT928" s="26"/>
      <c r="CU928" s="26"/>
      <c r="CV928" s="26"/>
      <c r="CW928" s="26"/>
      <c r="CX928" s="26"/>
      <c r="CY928" s="26"/>
      <c r="CZ928" s="26"/>
      <c r="DA928" s="26"/>
      <c r="DB928" s="26"/>
      <c r="DC928" s="26"/>
      <c r="DD928" s="26"/>
    </row>
    <row r="929" spans="1:108" s="25" customFormat="1" x14ac:dyDescent="0.15">
      <c r="A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c r="AQ929" s="26"/>
      <c r="AR929" s="26"/>
      <c r="AS929" s="26"/>
      <c r="AT929" s="26"/>
      <c r="AU929" s="26"/>
      <c r="AV929" s="26"/>
      <c r="AW929" s="26"/>
      <c r="AX929" s="26"/>
      <c r="AY929" s="26"/>
      <c r="AZ929" s="26"/>
      <c r="BA929" s="26"/>
      <c r="BB929" s="26"/>
      <c r="BC929" s="26"/>
      <c r="BD929" s="26"/>
      <c r="BE929" s="26"/>
      <c r="BF929" s="26"/>
      <c r="BG929" s="26"/>
      <c r="BH929" s="26"/>
      <c r="BI929" s="26"/>
      <c r="BJ929" s="26"/>
      <c r="BK929" s="26"/>
      <c r="BL929" s="26"/>
      <c r="BM929" s="26"/>
      <c r="BN929" s="26"/>
      <c r="BO929" s="26"/>
      <c r="BP929" s="26"/>
      <c r="BQ929" s="26"/>
      <c r="BR929" s="26"/>
      <c r="BS929" s="26"/>
      <c r="BT929" s="26"/>
      <c r="BU929" s="26"/>
      <c r="BV929" s="26"/>
      <c r="BW929" s="26"/>
      <c r="BX929" s="26"/>
      <c r="BY929" s="26"/>
      <c r="BZ929" s="26"/>
      <c r="CA929" s="26"/>
      <c r="CB929" s="26"/>
      <c r="CC929" s="26"/>
      <c r="CD929" s="26"/>
      <c r="CE929" s="26"/>
      <c r="CF929" s="26"/>
      <c r="CG929" s="26"/>
      <c r="CH929" s="26"/>
      <c r="CI929" s="26"/>
      <c r="CJ929" s="26"/>
      <c r="CK929" s="26"/>
      <c r="CL929" s="26"/>
      <c r="CM929" s="26"/>
      <c r="CN929" s="26"/>
      <c r="CO929" s="26"/>
      <c r="CP929" s="26"/>
      <c r="CQ929" s="26"/>
      <c r="CR929" s="26"/>
      <c r="CS929" s="26"/>
      <c r="CT929" s="26"/>
      <c r="CU929" s="26"/>
      <c r="CV929" s="26"/>
      <c r="CW929" s="26"/>
      <c r="CX929" s="26"/>
      <c r="CY929" s="26"/>
      <c r="CZ929" s="26"/>
      <c r="DA929" s="26"/>
      <c r="DB929" s="26"/>
      <c r="DC929" s="26"/>
      <c r="DD929" s="26"/>
    </row>
    <row r="930" spans="1:108" s="25" customFormat="1" x14ac:dyDescent="0.15">
      <c r="A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c r="AQ930" s="26"/>
      <c r="AR930" s="26"/>
      <c r="AS930" s="26"/>
      <c r="AT930" s="26"/>
      <c r="AU930" s="26"/>
      <c r="AV930" s="26"/>
      <c r="AW930" s="26"/>
      <c r="AX930" s="26"/>
      <c r="AY930" s="26"/>
      <c r="AZ930" s="26"/>
      <c r="BA930" s="26"/>
      <c r="BB930" s="26"/>
      <c r="BC930" s="26"/>
      <c r="BD930" s="26"/>
      <c r="BE930" s="26"/>
      <c r="BF930" s="26"/>
      <c r="BG930" s="26"/>
      <c r="BH930" s="26"/>
      <c r="BI930" s="26"/>
      <c r="BJ930" s="26"/>
      <c r="BK930" s="26"/>
      <c r="BL930" s="26"/>
      <c r="BM930" s="26"/>
      <c r="BN930" s="26"/>
      <c r="BO930" s="26"/>
      <c r="BP930" s="26"/>
      <c r="BQ930" s="26"/>
      <c r="BR930" s="26"/>
      <c r="BS930" s="26"/>
      <c r="BT930" s="26"/>
      <c r="BU930" s="26"/>
      <c r="BV930" s="26"/>
      <c r="BW930" s="26"/>
      <c r="BX930" s="26"/>
      <c r="BY930" s="26"/>
      <c r="BZ930" s="26"/>
      <c r="CA930" s="26"/>
      <c r="CB930" s="26"/>
      <c r="CC930" s="26"/>
      <c r="CD930" s="26"/>
      <c r="CE930" s="26"/>
      <c r="CF930" s="26"/>
      <c r="CG930" s="26"/>
      <c r="CH930" s="26"/>
      <c r="CI930" s="26"/>
      <c r="CJ930" s="26"/>
      <c r="CK930" s="26"/>
      <c r="CL930" s="26"/>
      <c r="CM930" s="26"/>
      <c r="CN930" s="26"/>
      <c r="CO930" s="26"/>
      <c r="CP930" s="26"/>
      <c r="CQ930" s="26"/>
      <c r="CR930" s="26"/>
      <c r="CS930" s="26"/>
      <c r="CT930" s="26"/>
      <c r="CU930" s="26"/>
      <c r="CV930" s="26"/>
      <c r="CW930" s="26"/>
      <c r="CX930" s="26"/>
      <c r="CY930" s="26"/>
      <c r="CZ930" s="26"/>
      <c r="DA930" s="26"/>
      <c r="DB930" s="26"/>
      <c r="DC930" s="26"/>
      <c r="DD930" s="26"/>
    </row>
    <row r="931" spans="1:108" s="25" customFormat="1" x14ac:dyDescent="0.15">
      <c r="A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c r="AQ931" s="26"/>
      <c r="AR931" s="26"/>
      <c r="AS931" s="26"/>
      <c r="AT931" s="26"/>
      <c r="AU931" s="26"/>
      <c r="AV931" s="26"/>
      <c r="AW931" s="26"/>
      <c r="AX931" s="26"/>
      <c r="AY931" s="26"/>
      <c r="AZ931" s="26"/>
      <c r="BA931" s="26"/>
      <c r="BB931" s="26"/>
      <c r="BC931" s="26"/>
      <c r="BD931" s="26"/>
      <c r="BE931" s="26"/>
      <c r="BF931" s="26"/>
      <c r="BG931" s="26"/>
      <c r="BH931" s="26"/>
      <c r="BI931" s="26"/>
      <c r="BJ931" s="26"/>
      <c r="BK931" s="26"/>
      <c r="BL931" s="26"/>
      <c r="BM931" s="26"/>
      <c r="BN931" s="26"/>
      <c r="BO931" s="26"/>
      <c r="BP931" s="26"/>
      <c r="BQ931" s="26"/>
      <c r="BR931" s="26"/>
      <c r="BS931" s="26"/>
      <c r="BT931" s="26"/>
      <c r="BU931" s="26"/>
      <c r="BV931" s="26"/>
      <c r="BW931" s="26"/>
      <c r="BX931" s="26"/>
      <c r="BY931" s="26"/>
      <c r="BZ931" s="26"/>
      <c r="CA931" s="26"/>
      <c r="CB931" s="26"/>
      <c r="CC931" s="26"/>
      <c r="CD931" s="26"/>
      <c r="CE931" s="26"/>
      <c r="CF931" s="26"/>
      <c r="CG931" s="26"/>
      <c r="CH931" s="26"/>
      <c r="CI931" s="26"/>
      <c r="CJ931" s="26"/>
      <c r="CK931" s="26"/>
      <c r="CL931" s="26"/>
      <c r="CM931" s="26"/>
      <c r="CN931" s="26"/>
      <c r="CO931" s="26"/>
      <c r="CP931" s="26"/>
      <c r="CQ931" s="26"/>
      <c r="CR931" s="26"/>
      <c r="CS931" s="26"/>
      <c r="CT931" s="26"/>
      <c r="CU931" s="26"/>
      <c r="CV931" s="26"/>
      <c r="CW931" s="26"/>
      <c r="CX931" s="26"/>
      <c r="CY931" s="26"/>
      <c r="CZ931" s="26"/>
      <c r="DA931" s="26"/>
      <c r="DB931" s="26"/>
      <c r="DC931" s="26"/>
      <c r="DD931" s="26"/>
    </row>
    <row r="932" spans="1:108" s="25" customFormat="1" x14ac:dyDescent="0.15">
      <c r="A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c r="AQ932" s="26"/>
      <c r="AR932" s="26"/>
      <c r="AS932" s="26"/>
      <c r="AT932" s="26"/>
      <c r="AU932" s="26"/>
      <c r="AV932" s="26"/>
      <c r="AW932" s="26"/>
      <c r="AX932" s="26"/>
      <c r="AY932" s="26"/>
      <c r="AZ932" s="26"/>
      <c r="BA932" s="26"/>
      <c r="BB932" s="26"/>
      <c r="BC932" s="26"/>
      <c r="BD932" s="26"/>
      <c r="BE932" s="26"/>
      <c r="BF932" s="26"/>
      <c r="BG932" s="26"/>
      <c r="BH932" s="26"/>
      <c r="BI932" s="26"/>
      <c r="BJ932" s="26"/>
      <c r="BK932" s="26"/>
      <c r="BL932" s="26"/>
      <c r="BM932" s="26"/>
      <c r="BN932" s="26"/>
      <c r="BO932" s="26"/>
      <c r="BP932" s="26"/>
      <c r="BQ932" s="26"/>
      <c r="BR932" s="26"/>
      <c r="BS932" s="26"/>
      <c r="BT932" s="26"/>
      <c r="BU932" s="26"/>
      <c r="BV932" s="26"/>
      <c r="BW932" s="26"/>
      <c r="BX932" s="26"/>
      <c r="BY932" s="26"/>
      <c r="BZ932" s="26"/>
      <c r="CA932" s="26"/>
      <c r="CB932" s="26"/>
      <c r="CC932" s="26"/>
      <c r="CD932" s="26"/>
      <c r="CE932" s="26"/>
      <c r="CF932" s="26"/>
      <c r="CG932" s="26"/>
      <c r="CH932" s="26"/>
      <c r="CI932" s="26"/>
      <c r="CJ932" s="26"/>
      <c r="CK932" s="26"/>
      <c r="CL932" s="26"/>
      <c r="CM932" s="26"/>
      <c r="CN932" s="26"/>
      <c r="CO932" s="26"/>
      <c r="CP932" s="26"/>
      <c r="CQ932" s="26"/>
      <c r="CR932" s="26"/>
      <c r="CS932" s="26"/>
      <c r="CT932" s="26"/>
      <c r="CU932" s="26"/>
      <c r="CV932" s="26"/>
      <c r="CW932" s="26"/>
      <c r="CX932" s="26"/>
      <c r="CY932" s="26"/>
      <c r="CZ932" s="26"/>
      <c r="DA932" s="26"/>
      <c r="DB932" s="26"/>
      <c r="DC932" s="26"/>
      <c r="DD932" s="26"/>
    </row>
    <row r="933" spans="1:108" s="25" customFormat="1" x14ac:dyDescent="0.15">
      <c r="A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c r="AQ933" s="26"/>
      <c r="AR933" s="26"/>
      <c r="AS933" s="26"/>
      <c r="AT933" s="26"/>
      <c r="AU933" s="26"/>
      <c r="AV933" s="26"/>
      <c r="AW933" s="26"/>
      <c r="AX933" s="26"/>
      <c r="AY933" s="26"/>
      <c r="AZ933" s="26"/>
      <c r="BA933" s="26"/>
      <c r="BB933" s="26"/>
      <c r="BC933" s="26"/>
      <c r="BD933" s="26"/>
      <c r="BE933" s="26"/>
      <c r="BF933" s="26"/>
      <c r="BG933" s="26"/>
      <c r="BH933" s="26"/>
      <c r="BI933" s="26"/>
      <c r="BJ933" s="26"/>
      <c r="BK933" s="26"/>
      <c r="BL933" s="26"/>
      <c r="BM933" s="26"/>
      <c r="BN933" s="26"/>
      <c r="BO933" s="26"/>
      <c r="BP933" s="26"/>
      <c r="BQ933" s="26"/>
      <c r="BR933" s="26"/>
      <c r="BS933" s="26"/>
      <c r="BT933" s="26"/>
      <c r="BU933" s="26"/>
      <c r="BV933" s="26"/>
      <c r="BW933" s="26"/>
      <c r="BX933" s="26"/>
      <c r="BY933" s="26"/>
      <c r="BZ933" s="26"/>
      <c r="CA933" s="26"/>
      <c r="CB933" s="26"/>
      <c r="CC933" s="26"/>
      <c r="CD933" s="26"/>
      <c r="CE933" s="26"/>
      <c r="CF933" s="26"/>
      <c r="CG933" s="26"/>
      <c r="CH933" s="26"/>
      <c r="CI933" s="26"/>
      <c r="CJ933" s="26"/>
      <c r="CK933" s="26"/>
      <c r="CL933" s="26"/>
      <c r="CM933" s="26"/>
      <c r="CN933" s="26"/>
      <c r="CO933" s="26"/>
      <c r="CP933" s="26"/>
      <c r="CQ933" s="26"/>
      <c r="CR933" s="26"/>
      <c r="CS933" s="26"/>
      <c r="CT933" s="26"/>
      <c r="CU933" s="26"/>
      <c r="CV933" s="26"/>
      <c r="CW933" s="26"/>
      <c r="CX933" s="26"/>
      <c r="CY933" s="26"/>
      <c r="CZ933" s="26"/>
      <c r="DA933" s="26"/>
      <c r="DB933" s="26"/>
      <c r="DC933" s="26"/>
      <c r="DD933" s="26"/>
    </row>
    <row r="934" spans="1:108" s="25" customFormat="1" x14ac:dyDescent="0.15">
      <c r="A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c r="AQ934" s="26"/>
      <c r="AR934" s="26"/>
      <c r="AS934" s="26"/>
      <c r="AT934" s="26"/>
      <c r="AU934" s="26"/>
      <c r="AV934" s="26"/>
      <c r="AW934" s="26"/>
      <c r="AX934" s="26"/>
      <c r="AY934" s="26"/>
      <c r="AZ934" s="26"/>
      <c r="BA934" s="26"/>
      <c r="BB934" s="26"/>
      <c r="BC934" s="26"/>
      <c r="BD934" s="26"/>
      <c r="BE934" s="26"/>
      <c r="BF934" s="26"/>
      <c r="BG934" s="26"/>
      <c r="BH934" s="26"/>
      <c r="BI934" s="26"/>
      <c r="BJ934" s="26"/>
      <c r="BK934" s="26"/>
      <c r="BL934" s="26"/>
      <c r="BM934" s="26"/>
      <c r="BN934" s="26"/>
      <c r="BO934" s="26"/>
      <c r="BP934" s="26"/>
      <c r="BQ934" s="26"/>
      <c r="BR934" s="26"/>
      <c r="BS934" s="26"/>
      <c r="BT934" s="26"/>
      <c r="BU934" s="26"/>
      <c r="BV934" s="26"/>
      <c r="BW934" s="26"/>
      <c r="BX934" s="26"/>
      <c r="BY934" s="26"/>
      <c r="BZ934" s="26"/>
      <c r="CA934" s="26"/>
      <c r="CB934" s="26"/>
      <c r="CC934" s="26"/>
      <c r="CD934" s="26"/>
      <c r="CE934" s="26"/>
      <c r="CF934" s="26"/>
      <c r="CG934" s="26"/>
      <c r="CH934" s="26"/>
      <c r="CI934" s="26"/>
      <c r="CJ934" s="26"/>
      <c r="CK934" s="26"/>
      <c r="CL934" s="26"/>
      <c r="CM934" s="26"/>
      <c r="CN934" s="26"/>
      <c r="CO934" s="26"/>
      <c r="CP934" s="26"/>
      <c r="CQ934" s="26"/>
      <c r="CR934" s="26"/>
      <c r="CS934" s="26"/>
      <c r="CT934" s="26"/>
      <c r="CU934" s="26"/>
      <c r="CV934" s="26"/>
      <c r="CW934" s="26"/>
      <c r="CX934" s="26"/>
      <c r="CY934" s="26"/>
      <c r="CZ934" s="26"/>
      <c r="DA934" s="26"/>
      <c r="DB934" s="26"/>
      <c r="DC934" s="26"/>
      <c r="DD934" s="26"/>
    </row>
    <row r="935" spans="1:108" s="25" customFormat="1" x14ac:dyDescent="0.15">
      <c r="A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c r="AQ935" s="26"/>
      <c r="AR935" s="26"/>
      <c r="AS935" s="26"/>
      <c r="AT935" s="26"/>
      <c r="AU935" s="26"/>
      <c r="AV935" s="26"/>
      <c r="AW935" s="26"/>
      <c r="AX935" s="26"/>
      <c r="AY935" s="26"/>
      <c r="AZ935" s="26"/>
      <c r="BA935" s="26"/>
      <c r="BB935" s="26"/>
      <c r="BC935" s="26"/>
      <c r="BD935" s="26"/>
      <c r="BE935" s="26"/>
      <c r="BF935" s="26"/>
      <c r="BG935" s="26"/>
      <c r="BH935" s="26"/>
      <c r="BI935" s="26"/>
      <c r="BJ935" s="26"/>
      <c r="BK935" s="26"/>
      <c r="BL935" s="26"/>
      <c r="BM935" s="26"/>
      <c r="BN935" s="26"/>
      <c r="BO935" s="26"/>
      <c r="BP935" s="26"/>
      <c r="BQ935" s="26"/>
      <c r="BR935" s="26"/>
      <c r="BS935" s="26"/>
      <c r="BT935" s="26"/>
      <c r="BU935" s="26"/>
      <c r="BV935" s="26"/>
      <c r="BW935" s="26"/>
      <c r="BX935" s="26"/>
      <c r="BY935" s="26"/>
      <c r="BZ935" s="26"/>
      <c r="CA935" s="26"/>
      <c r="CB935" s="26"/>
      <c r="CC935" s="26"/>
      <c r="CD935" s="26"/>
      <c r="CE935" s="26"/>
      <c r="CF935" s="26"/>
      <c r="CG935" s="26"/>
      <c r="CH935" s="26"/>
      <c r="CI935" s="26"/>
      <c r="CJ935" s="26"/>
      <c r="CK935" s="26"/>
      <c r="CL935" s="26"/>
      <c r="CM935" s="26"/>
      <c r="CN935" s="26"/>
      <c r="CO935" s="26"/>
      <c r="CP935" s="26"/>
      <c r="CQ935" s="26"/>
      <c r="CR935" s="26"/>
      <c r="CS935" s="26"/>
      <c r="CT935" s="26"/>
      <c r="CU935" s="26"/>
      <c r="CV935" s="26"/>
      <c r="CW935" s="26"/>
      <c r="CX935" s="26"/>
      <c r="CY935" s="26"/>
      <c r="CZ935" s="26"/>
      <c r="DA935" s="26"/>
      <c r="DB935" s="26"/>
      <c r="DC935" s="26"/>
      <c r="DD935" s="26"/>
    </row>
    <row r="936" spans="1:108" s="25" customFormat="1" x14ac:dyDescent="0.15">
      <c r="A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c r="AQ936" s="26"/>
      <c r="AR936" s="26"/>
      <c r="AS936" s="26"/>
      <c r="AT936" s="26"/>
      <c r="AU936" s="26"/>
      <c r="AV936" s="26"/>
      <c r="AW936" s="26"/>
      <c r="AX936" s="26"/>
      <c r="AY936" s="26"/>
      <c r="AZ936" s="26"/>
      <c r="BA936" s="26"/>
      <c r="BB936" s="26"/>
      <c r="BC936" s="26"/>
      <c r="BD936" s="26"/>
      <c r="BE936" s="26"/>
      <c r="BF936" s="26"/>
      <c r="BG936" s="26"/>
      <c r="BH936" s="26"/>
      <c r="BI936" s="26"/>
      <c r="BJ936" s="26"/>
      <c r="BK936" s="26"/>
      <c r="BL936" s="26"/>
      <c r="BM936" s="26"/>
      <c r="BN936" s="26"/>
      <c r="BO936" s="26"/>
      <c r="BP936" s="26"/>
      <c r="BQ936" s="26"/>
      <c r="BR936" s="26"/>
      <c r="BS936" s="26"/>
      <c r="BT936" s="26"/>
      <c r="BU936" s="26"/>
      <c r="BV936" s="26"/>
      <c r="BW936" s="26"/>
      <c r="BX936" s="26"/>
      <c r="BY936" s="26"/>
      <c r="BZ936" s="26"/>
      <c r="CA936" s="26"/>
      <c r="CB936" s="26"/>
      <c r="CC936" s="26"/>
      <c r="CD936" s="26"/>
      <c r="CE936" s="26"/>
      <c r="CF936" s="26"/>
      <c r="CG936" s="26"/>
      <c r="CH936" s="26"/>
      <c r="CI936" s="26"/>
      <c r="CJ936" s="26"/>
      <c r="CK936" s="26"/>
      <c r="CL936" s="26"/>
      <c r="CM936" s="26"/>
      <c r="CN936" s="26"/>
      <c r="CO936" s="26"/>
      <c r="CP936" s="26"/>
      <c r="CQ936" s="26"/>
      <c r="CR936" s="26"/>
      <c r="CS936" s="26"/>
      <c r="CT936" s="26"/>
      <c r="CU936" s="26"/>
      <c r="CV936" s="26"/>
      <c r="CW936" s="26"/>
      <c r="CX936" s="26"/>
      <c r="CY936" s="26"/>
      <c r="CZ936" s="26"/>
      <c r="DA936" s="26"/>
      <c r="DB936" s="26"/>
      <c r="DC936" s="26"/>
      <c r="DD936" s="26"/>
    </row>
    <row r="937" spans="1:108" s="25" customFormat="1" x14ac:dyDescent="0.15">
      <c r="A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c r="AQ937" s="26"/>
      <c r="AR937" s="26"/>
      <c r="AS937" s="26"/>
      <c r="AT937" s="26"/>
      <c r="AU937" s="26"/>
      <c r="AV937" s="26"/>
      <c r="AW937" s="26"/>
      <c r="AX937" s="26"/>
      <c r="AY937" s="26"/>
      <c r="AZ937" s="26"/>
      <c r="BA937" s="26"/>
      <c r="BB937" s="26"/>
      <c r="BC937" s="26"/>
      <c r="BD937" s="26"/>
      <c r="BE937" s="26"/>
      <c r="BF937" s="26"/>
      <c r="BG937" s="26"/>
      <c r="BH937" s="26"/>
      <c r="BI937" s="26"/>
      <c r="BJ937" s="26"/>
      <c r="BK937" s="26"/>
      <c r="BL937" s="26"/>
      <c r="BM937" s="26"/>
      <c r="BN937" s="26"/>
      <c r="BO937" s="26"/>
      <c r="BP937" s="26"/>
      <c r="BQ937" s="26"/>
      <c r="BR937" s="26"/>
      <c r="BS937" s="26"/>
      <c r="BT937" s="26"/>
      <c r="BU937" s="26"/>
      <c r="BV937" s="26"/>
      <c r="BW937" s="26"/>
      <c r="BX937" s="26"/>
      <c r="BY937" s="26"/>
      <c r="BZ937" s="26"/>
      <c r="CA937" s="26"/>
      <c r="CB937" s="26"/>
      <c r="CC937" s="26"/>
      <c r="CD937" s="26"/>
      <c r="CE937" s="26"/>
      <c r="CF937" s="26"/>
      <c r="CG937" s="26"/>
      <c r="CH937" s="26"/>
      <c r="CI937" s="26"/>
      <c r="CJ937" s="26"/>
      <c r="CK937" s="26"/>
      <c r="CL937" s="26"/>
      <c r="CM937" s="26"/>
      <c r="CN937" s="26"/>
      <c r="CO937" s="26"/>
      <c r="CP937" s="26"/>
      <c r="CQ937" s="26"/>
      <c r="CR937" s="26"/>
      <c r="CS937" s="26"/>
      <c r="CT937" s="26"/>
      <c r="CU937" s="26"/>
      <c r="CV937" s="26"/>
      <c r="CW937" s="26"/>
      <c r="CX937" s="26"/>
      <c r="CY937" s="26"/>
      <c r="CZ937" s="26"/>
      <c r="DA937" s="26"/>
      <c r="DB937" s="26"/>
      <c r="DC937" s="26"/>
      <c r="DD937" s="26"/>
    </row>
    <row r="938" spans="1:108" s="25" customFormat="1" x14ac:dyDescent="0.15">
      <c r="A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c r="AQ938" s="26"/>
      <c r="AR938" s="26"/>
      <c r="AS938" s="26"/>
      <c r="AT938" s="26"/>
      <c r="AU938" s="26"/>
      <c r="AV938" s="26"/>
      <c r="AW938" s="26"/>
      <c r="AX938" s="26"/>
      <c r="AY938" s="26"/>
      <c r="AZ938" s="26"/>
      <c r="BA938" s="26"/>
      <c r="BB938" s="26"/>
      <c r="BC938" s="26"/>
      <c r="BD938" s="26"/>
      <c r="BE938" s="26"/>
      <c r="BF938" s="26"/>
      <c r="BG938" s="26"/>
      <c r="BH938" s="26"/>
      <c r="BI938" s="26"/>
      <c r="BJ938" s="26"/>
      <c r="BK938" s="26"/>
      <c r="BL938" s="26"/>
      <c r="BM938" s="26"/>
      <c r="BN938" s="26"/>
      <c r="BO938" s="26"/>
      <c r="BP938" s="26"/>
      <c r="BQ938" s="26"/>
      <c r="BR938" s="26"/>
      <c r="BS938" s="26"/>
      <c r="BT938" s="26"/>
      <c r="BU938" s="26"/>
      <c r="BV938" s="26"/>
      <c r="BW938" s="26"/>
      <c r="BX938" s="26"/>
      <c r="BY938" s="26"/>
      <c r="BZ938" s="26"/>
      <c r="CA938" s="26"/>
      <c r="CB938" s="26"/>
      <c r="CC938" s="26"/>
      <c r="CD938" s="26"/>
      <c r="CE938" s="26"/>
      <c r="CF938" s="26"/>
      <c r="CG938" s="26"/>
      <c r="CH938" s="26"/>
      <c r="CI938" s="26"/>
      <c r="CJ938" s="26"/>
      <c r="CK938" s="26"/>
      <c r="CL938" s="26"/>
      <c r="CM938" s="26"/>
      <c r="CN938" s="26"/>
      <c r="CO938" s="26"/>
      <c r="CP938" s="26"/>
      <c r="CQ938" s="26"/>
      <c r="CR938" s="26"/>
      <c r="CS938" s="26"/>
      <c r="CT938" s="26"/>
      <c r="CU938" s="26"/>
      <c r="CV938" s="26"/>
      <c r="CW938" s="26"/>
      <c r="CX938" s="26"/>
      <c r="CY938" s="26"/>
      <c r="CZ938" s="26"/>
      <c r="DA938" s="26"/>
      <c r="DB938" s="26"/>
      <c r="DC938" s="26"/>
      <c r="DD938" s="26"/>
    </row>
    <row r="939" spans="1:108" s="25" customFormat="1" x14ac:dyDescent="0.15">
      <c r="A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c r="AQ939" s="26"/>
      <c r="AR939" s="26"/>
      <c r="AS939" s="26"/>
      <c r="AT939" s="26"/>
      <c r="AU939" s="26"/>
      <c r="AV939" s="26"/>
      <c r="AW939" s="26"/>
      <c r="AX939" s="26"/>
      <c r="AY939" s="26"/>
      <c r="AZ939" s="26"/>
      <c r="BA939" s="26"/>
      <c r="BB939" s="26"/>
      <c r="BC939" s="26"/>
      <c r="BD939" s="26"/>
      <c r="BE939" s="26"/>
      <c r="BF939" s="26"/>
      <c r="BG939" s="26"/>
      <c r="BH939" s="26"/>
      <c r="BI939" s="26"/>
      <c r="BJ939" s="26"/>
      <c r="BK939" s="26"/>
      <c r="BL939" s="26"/>
      <c r="BM939" s="26"/>
      <c r="BN939" s="26"/>
      <c r="BO939" s="26"/>
      <c r="BP939" s="26"/>
      <c r="BQ939" s="26"/>
      <c r="BR939" s="26"/>
      <c r="BS939" s="26"/>
      <c r="BT939" s="26"/>
      <c r="BU939" s="26"/>
      <c r="BV939" s="26"/>
      <c r="BW939" s="26"/>
      <c r="BX939" s="26"/>
      <c r="BY939" s="26"/>
      <c r="BZ939" s="26"/>
      <c r="CA939" s="26"/>
      <c r="CB939" s="26"/>
      <c r="CC939" s="26"/>
      <c r="CD939" s="26"/>
      <c r="CE939" s="26"/>
      <c r="CF939" s="26"/>
      <c r="CG939" s="26"/>
      <c r="CH939" s="26"/>
      <c r="CI939" s="26"/>
      <c r="CJ939" s="26"/>
      <c r="CK939" s="26"/>
      <c r="CL939" s="26"/>
      <c r="CM939" s="26"/>
      <c r="CN939" s="26"/>
      <c r="CO939" s="26"/>
      <c r="CP939" s="26"/>
      <c r="CQ939" s="26"/>
      <c r="CR939" s="26"/>
      <c r="CS939" s="26"/>
      <c r="CT939" s="26"/>
      <c r="CU939" s="26"/>
      <c r="CV939" s="26"/>
      <c r="CW939" s="26"/>
      <c r="CX939" s="26"/>
      <c r="CY939" s="26"/>
      <c r="CZ939" s="26"/>
      <c r="DA939" s="26"/>
      <c r="DB939" s="26"/>
      <c r="DC939" s="26"/>
      <c r="DD939" s="26"/>
    </row>
    <row r="940" spans="1:108" s="25" customFormat="1" x14ac:dyDescent="0.15">
      <c r="A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c r="AQ940" s="26"/>
      <c r="AR940" s="26"/>
      <c r="AS940" s="26"/>
      <c r="AT940" s="26"/>
      <c r="AU940" s="26"/>
      <c r="AV940" s="26"/>
      <c r="AW940" s="26"/>
      <c r="AX940" s="26"/>
      <c r="AY940" s="26"/>
      <c r="AZ940" s="26"/>
      <c r="BA940" s="26"/>
      <c r="BB940" s="26"/>
      <c r="BC940" s="26"/>
      <c r="BD940" s="26"/>
      <c r="BE940" s="26"/>
      <c r="BF940" s="26"/>
      <c r="BG940" s="26"/>
      <c r="BH940" s="26"/>
      <c r="BI940" s="26"/>
      <c r="BJ940" s="26"/>
      <c r="BK940" s="26"/>
      <c r="BL940" s="26"/>
      <c r="BM940" s="26"/>
      <c r="BN940" s="26"/>
      <c r="BO940" s="26"/>
      <c r="BP940" s="26"/>
      <c r="BQ940" s="26"/>
      <c r="BR940" s="26"/>
      <c r="BS940" s="26"/>
      <c r="BT940" s="26"/>
      <c r="BU940" s="26"/>
      <c r="BV940" s="26"/>
      <c r="BW940" s="26"/>
      <c r="BX940" s="26"/>
      <c r="BY940" s="26"/>
      <c r="BZ940" s="26"/>
      <c r="CA940" s="26"/>
      <c r="CB940" s="26"/>
      <c r="CC940" s="26"/>
      <c r="CD940" s="26"/>
      <c r="CE940" s="26"/>
      <c r="CF940" s="26"/>
      <c r="CG940" s="26"/>
      <c r="CH940" s="26"/>
      <c r="CI940" s="26"/>
      <c r="CJ940" s="26"/>
      <c r="CK940" s="26"/>
      <c r="CL940" s="26"/>
      <c r="CM940" s="26"/>
      <c r="CN940" s="26"/>
      <c r="CO940" s="26"/>
      <c r="CP940" s="26"/>
      <c r="CQ940" s="26"/>
      <c r="CR940" s="26"/>
      <c r="CS940" s="26"/>
      <c r="CT940" s="26"/>
      <c r="CU940" s="26"/>
      <c r="CV940" s="26"/>
      <c r="CW940" s="26"/>
      <c r="CX940" s="26"/>
      <c r="CY940" s="26"/>
      <c r="CZ940" s="26"/>
      <c r="DA940" s="26"/>
      <c r="DB940" s="26"/>
      <c r="DC940" s="26"/>
      <c r="DD940" s="26"/>
    </row>
    <row r="941" spans="1:108" s="25" customFormat="1" x14ac:dyDescent="0.15">
      <c r="A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c r="AQ941" s="26"/>
      <c r="AR941" s="26"/>
      <c r="AS941" s="26"/>
      <c r="AT941" s="26"/>
      <c r="AU941" s="26"/>
      <c r="AV941" s="26"/>
      <c r="AW941" s="26"/>
      <c r="AX941" s="26"/>
      <c r="AY941" s="26"/>
      <c r="AZ941" s="26"/>
      <c r="BA941" s="26"/>
      <c r="BB941" s="26"/>
      <c r="BC941" s="26"/>
      <c r="BD941" s="26"/>
      <c r="BE941" s="26"/>
      <c r="BF941" s="26"/>
      <c r="BG941" s="26"/>
      <c r="BH941" s="26"/>
      <c r="BI941" s="26"/>
      <c r="BJ941" s="26"/>
      <c r="BK941" s="26"/>
      <c r="BL941" s="26"/>
      <c r="BM941" s="26"/>
      <c r="BN941" s="26"/>
      <c r="BO941" s="26"/>
      <c r="BP941" s="26"/>
      <c r="BQ941" s="26"/>
      <c r="BR941" s="26"/>
      <c r="BS941" s="26"/>
      <c r="BT941" s="26"/>
      <c r="BU941" s="26"/>
      <c r="BV941" s="26"/>
      <c r="BW941" s="26"/>
      <c r="BX941" s="26"/>
      <c r="BY941" s="26"/>
      <c r="BZ941" s="26"/>
      <c r="CA941" s="26"/>
      <c r="CB941" s="26"/>
      <c r="CC941" s="26"/>
      <c r="CD941" s="26"/>
      <c r="CE941" s="26"/>
      <c r="CF941" s="26"/>
      <c r="CG941" s="26"/>
      <c r="CH941" s="26"/>
      <c r="CI941" s="26"/>
      <c r="CJ941" s="26"/>
      <c r="CK941" s="26"/>
      <c r="CL941" s="26"/>
      <c r="CM941" s="26"/>
      <c r="CN941" s="26"/>
      <c r="CO941" s="26"/>
      <c r="CP941" s="26"/>
      <c r="CQ941" s="26"/>
      <c r="CR941" s="26"/>
      <c r="CS941" s="26"/>
      <c r="CT941" s="26"/>
      <c r="CU941" s="26"/>
      <c r="CV941" s="26"/>
      <c r="CW941" s="26"/>
      <c r="CX941" s="26"/>
      <c r="CY941" s="26"/>
      <c r="CZ941" s="26"/>
      <c r="DA941" s="26"/>
      <c r="DB941" s="26"/>
      <c r="DC941" s="26"/>
      <c r="DD941" s="26"/>
    </row>
    <row r="942" spans="1:108" s="25" customFormat="1" x14ac:dyDescent="0.15">
      <c r="A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c r="AQ942" s="26"/>
      <c r="AR942" s="26"/>
      <c r="AS942" s="26"/>
      <c r="AT942" s="26"/>
      <c r="AU942" s="26"/>
      <c r="AV942" s="26"/>
      <c r="AW942" s="26"/>
      <c r="AX942" s="26"/>
      <c r="AY942" s="26"/>
      <c r="AZ942" s="26"/>
      <c r="BA942" s="26"/>
      <c r="BB942" s="26"/>
      <c r="BC942" s="26"/>
      <c r="BD942" s="26"/>
      <c r="BE942" s="26"/>
      <c r="BF942" s="26"/>
      <c r="BG942" s="26"/>
      <c r="BH942" s="26"/>
      <c r="BI942" s="26"/>
      <c r="BJ942" s="26"/>
      <c r="BK942" s="26"/>
      <c r="BL942" s="26"/>
      <c r="BM942" s="26"/>
      <c r="BN942" s="26"/>
      <c r="BO942" s="26"/>
      <c r="BP942" s="26"/>
      <c r="BQ942" s="26"/>
      <c r="BR942" s="26"/>
      <c r="BS942" s="26"/>
      <c r="BT942" s="26"/>
      <c r="BU942" s="26"/>
      <c r="BV942" s="26"/>
      <c r="BW942" s="26"/>
      <c r="BX942" s="26"/>
      <c r="BY942" s="26"/>
      <c r="BZ942" s="26"/>
      <c r="CA942" s="26"/>
      <c r="CB942" s="26"/>
      <c r="CC942" s="26"/>
      <c r="CD942" s="26"/>
      <c r="CE942" s="26"/>
      <c r="CF942" s="26"/>
      <c r="CG942" s="26"/>
      <c r="CH942" s="26"/>
      <c r="CI942" s="26"/>
      <c r="CJ942" s="26"/>
      <c r="CK942" s="26"/>
      <c r="CL942" s="26"/>
      <c r="CM942" s="26"/>
      <c r="CN942" s="26"/>
      <c r="CO942" s="26"/>
      <c r="CP942" s="26"/>
      <c r="CQ942" s="26"/>
      <c r="CR942" s="26"/>
      <c r="CS942" s="26"/>
      <c r="CT942" s="26"/>
      <c r="CU942" s="26"/>
      <c r="CV942" s="26"/>
      <c r="CW942" s="26"/>
      <c r="CX942" s="26"/>
      <c r="CY942" s="26"/>
      <c r="CZ942" s="26"/>
      <c r="DA942" s="26"/>
      <c r="DB942" s="26"/>
      <c r="DC942" s="26"/>
      <c r="DD942" s="26"/>
    </row>
    <row r="943" spans="1:108" s="25" customFormat="1" x14ac:dyDescent="0.15">
      <c r="A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c r="AQ943" s="26"/>
      <c r="AR943" s="26"/>
      <c r="AS943" s="26"/>
      <c r="AT943" s="26"/>
      <c r="AU943" s="26"/>
      <c r="AV943" s="26"/>
      <c r="AW943" s="26"/>
      <c r="AX943" s="26"/>
      <c r="AY943" s="26"/>
      <c r="AZ943" s="26"/>
      <c r="BA943" s="26"/>
      <c r="BB943" s="26"/>
      <c r="BC943" s="26"/>
      <c r="BD943" s="26"/>
      <c r="BE943" s="26"/>
      <c r="BF943" s="26"/>
      <c r="BG943" s="26"/>
      <c r="BH943" s="26"/>
      <c r="BI943" s="26"/>
      <c r="BJ943" s="26"/>
      <c r="BK943" s="26"/>
      <c r="BL943" s="26"/>
      <c r="BM943" s="26"/>
      <c r="BN943" s="26"/>
      <c r="BO943" s="26"/>
      <c r="BP943" s="26"/>
      <c r="BQ943" s="26"/>
      <c r="BR943" s="26"/>
      <c r="BS943" s="26"/>
      <c r="BT943" s="26"/>
      <c r="BU943" s="26"/>
      <c r="BV943" s="26"/>
      <c r="BW943" s="26"/>
      <c r="BX943" s="26"/>
      <c r="BY943" s="26"/>
      <c r="BZ943" s="26"/>
      <c r="CA943" s="26"/>
      <c r="CB943" s="26"/>
      <c r="CC943" s="26"/>
      <c r="CD943" s="26"/>
      <c r="CE943" s="26"/>
      <c r="CF943" s="26"/>
      <c r="CG943" s="26"/>
      <c r="CH943" s="26"/>
      <c r="CI943" s="26"/>
      <c r="CJ943" s="26"/>
      <c r="CK943" s="26"/>
      <c r="CL943" s="26"/>
      <c r="CM943" s="26"/>
      <c r="CN943" s="26"/>
      <c r="CO943" s="26"/>
      <c r="CP943" s="26"/>
      <c r="CQ943" s="26"/>
      <c r="CR943" s="26"/>
      <c r="CS943" s="26"/>
      <c r="CT943" s="26"/>
      <c r="CU943" s="26"/>
      <c r="CV943" s="26"/>
      <c r="CW943" s="26"/>
      <c r="CX943" s="26"/>
      <c r="CY943" s="26"/>
      <c r="CZ943" s="26"/>
      <c r="DA943" s="26"/>
      <c r="DB943" s="26"/>
      <c r="DC943" s="26"/>
      <c r="DD943" s="26"/>
    </row>
    <row r="944" spans="1:108" s="25" customFormat="1" x14ac:dyDescent="0.15">
      <c r="A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c r="AQ944" s="26"/>
      <c r="AR944" s="26"/>
      <c r="AS944" s="26"/>
      <c r="AT944" s="26"/>
      <c r="AU944" s="26"/>
      <c r="AV944" s="26"/>
      <c r="AW944" s="26"/>
      <c r="AX944" s="26"/>
      <c r="AY944" s="26"/>
      <c r="AZ944" s="26"/>
      <c r="BA944" s="26"/>
      <c r="BB944" s="26"/>
      <c r="BC944" s="26"/>
      <c r="BD944" s="26"/>
      <c r="BE944" s="26"/>
      <c r="BF944" s="26"/>
      <c r="BG944" s="26"/>
      <c r="BH944" s="26"/>
      <c r="BI944" s="26"/>
      <c r="BJ944" s="26"/>
      <c r="BK944" s="26"/>
      <c r="BL944" s="26"/>
      <c r="BM944" s="26"/>
      <c r="BN944" s="26"/>
      <c r="BO944" s="26"/>
      <c r="BP944" s="26"/>
      <c r="BQ944" s="26"/>
      <c r="BR944" s="26"/>
      <c r="BS944" s="26"/>
      <c r="BT944" s="26"/>
      <c r="BU944" s="26"/>
      <c r="BV944" s="26"/>
      <c r="BW944" s="26"/>
      <c r="BX944" s="26"/>
      <c r="BY944" s="26"/>
      <c r="BZ944" s="26"/>
      <c r="CA944" s="26"/>
      <c r="CB944" s="26"/>
      <c r="CC944" s="26"/>
      <c r="CD944" s="26"/>
      <c r="CE944" s="26"/>
      <c r="CF944" s="26"/>
      <c r="CG944" s="26"/>
      <c r="CH944" s="26"/>
      <c r="CI944" s="26"/>
      <c r="CJ944" s="26"/>
      <c r="CK944" s="26"/>
      <c r="CL944" s="26"/>
      <c r="CM944" s="26"/>
      <c r="CN944" s="26"/>
      <c r="CO944" s="26"/>
      <c r="CP944" s="26"/>
      <c r="CQ944" s="26"/>
      <c r="CR944" s="26"/>
      <c r="CS944" s="26"/>
      <c r="CT944" s="26"/>
      <c r="CU944" s="26"/>
      <c r="CV944" s="26"/>
      <c r="CW944" s="26"/>
      <c r="CX944" s="26"/>
      <c r="CY944" s="26"/>
      <c r="CZ944" s="26"/>
      <c r="DA944" s="26"/>
      <c r="DB944" s="26"/>
      <c r="DC944" s="26"/>
      <c r="DD944" s="26"/>
    </row>
    <row r="945" spans="1:108" s="25" customFormat="1" x14ac:dyDescent="0.15">
      <c r="A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c r="AQ945" s="26"/>
      <c r="AR945" s="26"/>
      <c r="AS945" s="26"/>
      <c r="AT945" s="26"/>
      <c r="AU945" s="26"/>
      <c r="AV945" s="26"/>
      <c r="AW945" s="26"/>
      <c r="AX945" s="26"/>
      <c r="AY945" s="26"/>
      <c r="AZ945" s="26"/>
      <c r="BA945" s="26"/>
      <c r="BB945" s="26"/>
      <c r="BC945" s="26"/>
      <c r="BD945" s="26"/>
      <c r="BE945" s="26"/>
      <c r="BF945" s="26"/>
      <c r="BG945" s="26"/>
      <c r="BH945" s="26"/>
      <c r="BI945" s="26"/>
      <c r="BJ945" s="26"/>
      <c r="BK945" s="26"/>
      <c r="BL945" s="26"/>
      <c r="BM945" s="26"/>
      <c r="BN945" s="26"/>
      <c r="BO945" s="26"/>
      <c r="BP945" s="26"/>
      <c r="BQ945" s="26"/>
      <c r="BR945" s="26"/>
      <c r="BS945" s="26"/>
      <c r="BT945" s="26"/>
      <c r="BU945" s="26"/>
      <c r="BV945" s="26"/>
      <c r="BW945" s="26"/>
      <c r="BX945" s="26"/>
      <c r="BY945" s="26"/>
      <c r="BZ945" s="26"/>
      <c r="CA945" s="26"/>
      <c r="CB945" s="26"/>
      <c r="CC945" s="26"/>
      <c r="CD945" s="26"/>
      <c r="CE945" s="26"/>
      <c r="CF945" s="26"/>
      <c r="CG945" s="26"/>
      <c r="CH945" s="26"/>
      <c r="CI945" s="26"/>
      <c r="CJ945" s="26"/>
      <c r="CK945" s="26"/>
      <c r="CL945" s="26"/>
      <c r="CM945" s="26"/>
      <c r="CN945" s="26"/>
      <c r="CO945" s="26"/>
      <c r="CP945" s="26"/>
      <c r="CQ945" s="26"/>
      <c r="CR945" s="26"/>
      <c r="CS945" s="26"/>
      <c r="CT945" s="26"/>
      <c r="CU945" s="26"/>
      <c r="CV945" s="26"/>
      <c r="CW945" s="26"/>
      <c r="CX945" s="26"/>
      <c r="CY945" s="26"/>
      <c r="CZ945" s="26"/>
      <c r="DA945" s="26"/>
      <c r="DB945" s="26"/>
      <c r="DC945" s="26"/>
      <c r="DD945" s="26"/>
    </row>
    <row r="946" spans="1:108" s="25" customFormat="1" x14ac:dyDescent="0.15">
      <c r="A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c r="AQ946" s="26"/>
      <c r="AR946" s="26"/>
      <c r="AS946" s="26"/>
      <c r="AT946" s="26"/>
      <c r="AU946" s="26"/>
      <c r="AV946" s="26"/>
      <c r="AW946" s="26"/>
      <c r="AX946" s="26"/>
      <c r="AY946" s="26"/>
      <c r="AZ946" s="26"/>
      <c r="BA946" s="26"/>
      <c r="BB946" s="26"/>
      <c r="BC946" s="26"/>
      <c r="BD946" s="26"/>
      <c r="BE946" s="26"/>
      <c r="BF946" s="26"/>
      <c r="BG946" s="26"/>
      <c r="BH946" s="26"/>
      <c r="BI946" s="26"/>
      <c r="BJ946" s="26"/>
      <c r="BK946" s="26"/>
      <c r="BL946" s="26"/>
      <c r="BM946" s="26"/>
      <c r="BN946" s="26"/>
      <c r="BO946" s="26"/>
      <c r="BP946" s="26"/>
      <c r="BQ946" s="26"/>
      <c r="BR946" s="26"/>
      <c r="BS946" s="26"/>
      <c r="BT946" s="26"/>
      <c r="BU946" s="26"/>
      <c r="BV946" s="26"/>
      <c r="BW946" s="26"/>
      <c r="BX946" s="26"/>
      <c r="BY946" s="26"/>
      <c r="BZ946" s="26"/>
      <c r="CA946" s="26"/>
      <c r="CB946" s="26"/>
      <c r="CC946" s="26"/>
      <c r="CD946" s="26"/>
      <c r="CE946" s="26"/>
      <c r="CF946" s="26"/>
      <c r="CG946" s="26"/>
      <c r="CH946" s="26"/>
      <c r="CI946" s="26"/>
      <c r="CJ946" s="26"/>
      <c r="CK946" s="26"/>
      <c r="CL946" s="26"/>
      <c r="CM946" s="26"/>
      <c r="CN946" s="26"/>
      <c r="CO946" s="26"/>
      <c r="CP946" s="26"/>
      <c r="CQ946" s="26"/>
      <c r="CR946" s="26"/>
      <c r="CS946" s="26"/>
      <c r="CT946" s="26"/>
      <c r="CU946" s="26"/>
      <c r="CV946" s="26"/>
      <c r="CW946" s="26"/>
      <c r="CX946" s="26"/>
      <c r="CY946" s="26"/>
      <c r="CZ946" s="26"/>
      <c r="DA946" s="26"/>
      <c r="DB946" s="26"/>
      <c r="DC946" s="26"/>
      <c r="DD946" s="26"/>
    </row>
    <row r="947" spans="1:108" s="25" customFormat="1" x14ac:dyDescent="0.15">
      <c r="A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c r="AQ947" s="26"/>
      <c r="AR947" s="26"/>
      <c r="AS947" s="26"/>
      <c r="AT947" s="26"/>
      <c r="AU947" s="26"/>
      <c r="AV947" s="26"/>
      <c r="AW947" s="26"/>
      <c r="AX947" s="26"/>
      <c r="AY947" s="26"/>
      <c r="AZ947" s="26"/>
      <c r="BA947" s="26"/>
      <c r="BB947" s="26"/>
      <c r="BC947" s="26"/>
      <c r="BD947" s="26"/>
      <c r="BE947" s="26"/>
      <c r="BF947" s="26"/>
      <c r="BG947" s="26"/>
      <c r="BH947" s="26"/>
      <c r="BI947" s="26"/>
      <c r="BJ947" s="26"/>
      <c r="BK947" s="26"/>
      <c r="BL947" s="26"/>
      <c r="BM947" s="26"/>
      <c r="BN947" s="26"/>
      <c r="BO947" s="26"/>
      <c r="BP947" s="26"/>
      <c r="BQ947" s="26"/>
      <c r="BR947" s="26"/>
      <c r="BS947" s="26"/>
      <c r="BT947" s="26"/>
      <c r="BU947" s="26"/>
      <c r="BV947" s="26"/>
      <c r="BW947" s="26"/>
      <c r="BX947" s="26"/>
      <c r="BY947" s="26"/>
      <c r="BZ947" s="26"/>
      <c r="CA947" s="26"/>
      <c r="CB947" s="26"/>
      <c r="CC947" s="26"/>
      <c r="CD947" s="26"/>
      <c r="CE947" s="26"/>
      <c r="CF947" s="26"/>
      <c r="CG947" s="26"/>
      <c r="CH947" s="26"/>
      <c r="CI947" s="26"/>
      <c r="CJ947" s="26"/>
      <c r="CK947" s="26"/>
      <c r="CL947" s="26"/>
      <c r="CM947" s="26"/>
      <c r="CN947" s="26"/>
      <c r="CO947" s="26"/>
      <c r="CP947" s="26"/>
      <c r="CQ947" s="26"/>
      <c r="CR947" s="26"/>
      <c r="CS947" s="26"/>
      <c r="CT947" s="26"/>
      <c r="CU947" s="26"/>
      <c r="CV947" s="26"/>
      <c r="CW947" s="26"/>
      <c r="CX947" s="26"/>
      <c r="CY947" s="26"/>
      <c r="CZ947" s="26"/>
      <c r="DA947" s="26"/>
      <c r="DB947" s="26"/>
      <c r="DC947" s="26"/>
      <c r="DD947" s="26"/>
    </row>
    <row r="948" spans="1:108" s="25" customFormat="1" x14ac:dyDescent="0.15">
      <c r="A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c r="AQ948" s="26"/>
      <c r="AR948" s="26"/>
      <c r="AS948" s="26"/>
      <c r="AT948" s="26"/>
      <c r="AU948" s="26"/>
      <c r="AV948" s="26"/>
      <c r="AW948" s="26"/>
      <c r="AX948" s="26"/>
      <c r="AY948" s="26"/>
      <c r="AZ948" s="26"/>
      <c r="BA948" s="26"/>
      <c r="BB948" s="26"/>
      <c r="BC948" s="26"/>
      <c r="BD948" s="26"/>
      <c r="BE948" s="26"/>
      <c r="BF948" s="26"/>
      <c r="BG948" s="26"/>
      <c r="BH948" s="26"/>
      <c r="BI948" s="26"/>
      <c r="BJ948" s="26"/>
      <c r="BK948" s="26"/>
      <c r="BL948" s="26"/>
      <c r="BM948" s="26"/>
      <c r="BN948" s="26"/>
      <c r="BO948" s="26"/>
      <c r="BP948" s="26"/>
      <c r="BQ948" s="26"/>
      <c r="BR948" s="26"/>
      <c r="BS948" s="26"/>
      <c r="BT948" s="26"/>
      <c r="BU948" s="26"/>
      <c r="BV948" s="26"/>
      <c r="BW948" s="26"/>
      <c r="BX948" s="26"/>
      <c r="BY948" s="26"/>
      <c r="BZ948" s="26"/>
      <c r="CA948" s="26"/>
      <c r="CB948" s="26"/>
      <c r="CC948" s="26"/>
      <c r="CD948" s="26"/>
      <c r="CE948" s="26"/>
      <c r="CF948" s="26"/>
      <c r="CG948" s="26"/>
      <c r="CH948" s="26"/>
      <c r="CI948" s="26"/>
      <c r="CJ948" s="26"/>
      <c r="CK948" s="26"/>
      <c r="CL948" s="26"/>
      <c r="CM948" s="26"/>
      <c r="CN948" s="26"/>
      <c r="CO948" s="26"/>
      <c r="CP948" s="26"/>
      <c r="CQ948" s="26"/>
      <c r="CR948" s="26"/>
      <c r="CS948" s="26"/>
      <c r="CT948" s="26"/>
      <c r="CU948" s="26"/>
      <c r="CV948" s="26"/>
      <c r="CW948" s="26"/>
      <c r="CX948" s="26"/>
      <c r="CY948" s="26"/>
      <c r="CZ948" s="26"/>
      <c r="DA948" s="26"/>
      <c r="DB948" s="26"/>
      <c r="DC948" s="26"/>
      <c r="DD948" s="26"/>
    </row>
    <row r="949" spans="1:108" s="25" customFormat="1" x14ac:dyDescent="0.15">
      <c r="A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c r="AQ949" s="26"/>
      <c r="AR949" s="26"/>
      <c r="AS949" s="26"/>
      <c r="AT949" s="26"/>
      <c r="AU949" s="26"/>
      <c r="AV949" s="26"/>
      <c r="AW949" s="26"/>
      <c r="AX949" s="26"/>
      <c r="AY949" s="26"/>
      <c r="AZ949" s="26"/>
      <c r="BA949" s="26"/>
      <c r="BB949" s="26"/>
      <c r="BC949" s="26"/>
      <c r="BD949" s="26"/>
      <c r="BE949" s="26"/>
      <c r="BF949" s="26"/>
      <c r="BG949" s="26"/>
      <c r="BH949" s="26"/>
      <c r="BI949" s="26"/>
      <c r="BJ949" s="26"/>
      <c r="BK949" s="26"/>
      <c r="BL949" s="26"/>
      <c r="BM949" s="26"/>
      <c r="BN949" s="26"/>
      <c r="BO949" s="26"/>
      <c r="BP949" s="26"/>
      <c r="BQ949" s="26"/>
      <c r="BR949" s="26"/>
      <c r="BS949" s="26"/>
      <c r="BT949" s="26"/>
      <c r="BU949" s="26"/>
      <c r="BV949" s="26"/>
      <c r="BW949" s="26"/>
      <c r="BX949" s="26"/>
      <c r="BY949" s="26"/>
      <c r="BZ949" s="26"/>
      <c r="CA949" s="26"/>
      <c r="CB949" s="26"/>
      <c r="CC949" s="26"/>
      <c r="CD949" s="26"/>
      <c r="CE949" s="26"/>
      <c r="CF949" s="26"/>
      <c r="CG949" s="26"/>
      <c r="CH949" s="26"/>
      <c r="CI949" s="26"/>
      <c r="CJ949" s="26"/>
      <c r="CK949" s="26"/>
      <c r="CL949" s="26"/>
      <c r="CM949" s="26"/>
      <c r="CN949" s="26"/>
      <c r="CO949" s="26"/>
      <c r="CP949" s="26"/>
      <c r="CQ949" s="26"/>
      <c r="CR949" s="26"/>
      <c r="CS949" s="26"/>
      <c r="CT949" s="26"/>
      <c r="CU949" s="26"/>
      <c r="CV949" s="26"/>
      <c r="CW949" s="26"/>
      <c r="CX949" s="26"/>
      <c r="CY949" s="26"/>
      <c r="CZ949" s="26"/>
      <c r="DA949" s="26"/>
      <c r="DB949" s="26"/>
      <c r="DC949" s="26"/>
      <c r="DD949" s="26"/>
    </row>
    <row r="950" spans="1:108" s="25" customFormat="1" x14ac:dyDescent="0.15">
      <c r="A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c r="AQ950" s="26"/>
      <c r="AR950" s="26"/>
      <c r="AS950" s="26"/>
      <c r="AT950" s="26"/>
      <c r="AU950" s="26"/>
      <c r="AV950" s="26"/>
      <c r="AW950" s="26"/>
      <c r="AX950" s="26"/>
      <c r="AY950" s="26"/>
      <c r="AZ950" s="26"/>
      <c r="BA950" s="26"/>
      <c r="BB950" s="26"/>
      <c r="BC950" s="26"/>
      <c r="BD950" s="26"/>
      <c r="BE950" s="26"/>
      <c r="BF950" s="26"/>
      <c r="BG950" s="26"/>
      <c r="BH950" s="26"/>
      <c r="BI950" s="26"/>
      <c r="BJ950" s="26"/>
      <c r="BK950" s="26"/>
      <c r="BL950" s="26"/>
      <c r="BM950" s="26"/>
      <c r="BN950" s="26"/>
      <c r="BO950" s="26"/>
      <c r="BP950" s="26"/>
      <c r="BQ950" s="26"/>
      <c r="BR950" s="26"/>
      <c r="BS950" s="26"/>
      <c r="BT950" s="26"/>
      <c r="BU950" s="26"/>
      <c r="BV950" s="26"/>
      <c r="BW950" s="26"/>
      <c r="BX950" s="26"/>
      <c r="BY950" s="26"/>
      <c r="BZ950" s="26"/>
      <c r="CA950" s="26"/>
      <c r="CB950" s="26"/>
      <c r="CC950" s="26"/>
      <c r="CD950" s="26"/>
      <c r="CE950" s="26"/>
      <c r="CF950" s="26"/>
      <c r="CG950" s="26"/>
      <c r="CH950" s="26"/>
      <c r="CI950" s="26"/>
      <c r="CJ950" s="26"/>
      <c r="CK950" s="26"/>
      <c r="CL950" s="26"/>
      <c r="CM950" s="26"/>
      <c r="CN950" s="26"/>
      <c r="CO950" s="26"/>
      <c r="CP950" s="26"/>
      <c r="CQ950" s="26"/>
      <c r="CR950" s="26"/>
      <c r="CS950" s="26"/>
      <c r="CT950" s="26"/>
      <c r="CU950" s="26"/>
      <c r="CV950" s="26"/>
      <c r="CW950" s="26"/>
      <c r="CX950" s="26"/>
      <c r="CY950" s="26"/>
      <c r="CZ950" s="26"/>
      <c r="DA950" s="26"/>
      <c r="DB950" s="26"/>
      <c r="DC950" s="26"/>
      <c r="DD950" s="26"/>
    </row>
    <row r="951" spans="1:108" s="25" customFormat="1" x14ac:dyDescent="0.15">
      <c r="A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c r="AQ951" s="26"/>
      <c r="AR951" s="26"/>
      <c r="AS951" s="26"/>
      <c r="AT951" s="26"/>
      <c r="AU951" s="26"/>
      <c r="AV951" s="26"/>
      <c r="AW951" s="26"/>
      <c r="AX951" s="26"/>
      <c r="AY951" s="26"/>
      <c r="AZ951" s="26"/>
      <c r="BA951" s="26"/>
      <c r="BB951" s="26"/>
      <c r="BC951" s="26"/>
      <c r="BD951" s="26"/>
      <c r="BE951" s="26"/>
      <c r="BF951" s="26"/>
      <c r="BG951" s="26"/>
      <c r="BH951" s="26"/>
      <c r="BI951" s="26"/>
      <c r="BJ951" s="26"/>
      <c r="BK951" s="26"/>
      <c r="BL951" s="26"/>
      <c r="BM951" s="26"/>
      <c r="BN951" s="26"/>
      <c r="BO951" s="26"/>
      <c r="BP951" s="26"/>
      <c r="BQ951" s="26"/>
      <c r="BR951" s="26"/>
      <c r="BS951" s="26"/>
      <c r="BT951" s="26"/>
      <c r="BU951" s="26"/>
      <c r="BV951" s="26"/>
      <c r="BW951" s="26"/>
      <c r="BX951" s="26"/>
      <c r="BY951" s="26"/>
      <c r="BZ951" s="26"/>
      <c r="CA951" s="26"/>
      <c r="CB951" s="26"/>
      <c r="CC951" s="26"/>
      <c r="CD951" s="26"/>
      <c r="CE951" s="26"/>
      <c r="CF951" s="26"/>
      <c r="CG951" s="26"/>
      <c r="CH951" s="26"/>
      <c r="CI951" s="26"/>
      <c r="CJ951" s="26"/>
      <c r="CK951" s="26"/>
      <c r="CL951" s="26"/>
      <c r="CM951" s="26"/>
      <c r="CN951" s="26"/>
      <c r="CO951" s="26"/>
      <c r="CP951" s="26"/>
      <c r="CQ951" s="26"/>
      <c r="CR951" s="26"/>
      <c r="CS951" s="26"/>
      <c r="CT951" s="26"/>
      <c r="CU951" s="26"/>
      <c r="CV951" s="26"/>
      <c r="CW951" s="26"/>
      <c r="CX951" s="26"/>
      <c r="CY951" s="26"/>
      <c r="CZ951" s="26"/>
      <c r="DA951" s="26"/>
      <c r="DB951" s="26"/>
      <c r="DC951" s="26"/>
      <c r="DD951" s="26"/>
    </row>
    <row r="952" spans="1:108" s="25" customFormat="1" x14ac:dyDescent="0.15">
      <c r="A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c r="AQ952" s="26"/>
      <c r="AR952" s="26"/>
      <c r="AS952" s="26"/>
      <c r="AT952" s="26"/>
      <c r="AU952" s="26"/>
      <c r="AV952" s="26"/>
      <c r="AW952" s="26"/>
      <c r="AX952" s="26"/>
      <c r="AY952" s="26"/>
      <c r="AZ952" s="26"/>
      <c r="BA952" s="26"/>
      <c r="BB952" s="26"/>
      <c r="BC952" s="26"/>
      <c r="BD952" s="26"/>
      <c r="BE952" s="26"/>
      <c r="BF952" s="26"/>
      <c r="BG952" s="26"/>
      <c r="BH952" s="26"/>
      <c r="BI952" s="26"/>
      <c r="BJ952" s="26"/>
      <c r="BK952" s="26"/>
      <c r="BL952" s="26"/>
      <c r="BM952" s="26"/>
      <c r="BN952" s="26"/>
      <c r="BO952" s="26"/>
      <c r="BP952" s="26"/>
      <c r="BQ952" s="26"/>
      <c r="BR952" s="26"/>
      <c r="BS952" s="26"/>
      <c r="BT952" s="26"/>
      <c r="BU952" s="26"/>
      <c r="BV952" s="26"/>
      <c r="BW952" s="26"/>
      <c r="BX952" s="26"/>
      <c r="BY952" s="26"/>
      <c r="BZ952" s="26"/>
      <c r="CA952" s="26"/>
      <c r="CB952" s="26"/>
      <c r="CC952" s="26"/>
      <c r="CD952" s="26"/>
      <c r="CE952" s="26"/>
      <c r="CF952" s="26"/>
      <c r="CG952" s="26"/>
      <c r="CH952" s="26"/>
      <c r="CI952" s="26"/>
      <c r="CJ952" s="26"/>
      <c r="CK952" s="26"/>
      <c r="CL952" s="26"/>
      <c r="CM952" s="26"/>
      <c r="CN952" s="26"/>
      <c r="CO952" s="26"/>
      <c r="CP952" s="26"/>
      <c r="CQ952" s="26"/>
      <c r="CR952" s="26"/>
      <c r="CS952" s="26"/>
      <c r="CT952" s="26"/>
      <c r="CU952" s="26"/>
      <c r="CV952" s="26"/>
      <c r="CW952" s="26"/>
      <c r="CX952" s="26"/>
      <c r="CY952" s="26"/>
      <c r="CZ952" s="26"/>
      <c r="DA952" s="26"/>
      <c r="DB952" s="26"/>
      <c r="DC952" s="26"/>
      <c r="DD952" s="26"/>
    </row>
    <row r="953" spans="1:108" s="25" customFormat="1" x14ac:dyDescent="0.15">
      <c r="A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c r="AQ953" s="26"/>
      <c r="AR953" s="26"/>
      <c r="AS953" s="26"/>
      <c r="AT953" s="26"/>
      <c r="AU953" s="26"/>
      <c r="AV953" s="26"/>
      <c r="AW953" s="26"/>
      <c r="AX953" s="26"/>
      <c r="AY953" s="26"/>
      <c r="AZ953" s="26"/>
      <c r="BA953" s="26"/>
      <c r="BB953" s="26"/>
      <c r="BC953" s="26"/>
      <c r="BD953" s="26"/>
      <c r="BE953" s="26"/>
      <c r="BF953" s="26"/>
      <c r="BG953" s="26"/>
      <c r="BH953" s="26"/>
      <c r="BI953" s="26"/>
      <c r="BJ953" s="26"/>
      <c r="BK953" s="26"/>
      <c r="BL953" s="26"/>
      <c r="BM953" s="26"/>
      <c r="BN953" s="26"/>
      <c r="BO953" s="26"/>
      <c r="BP953" s="26"/>
      <c r="BQ953" s="26"/>
      <c r="BR953" s="26"/>
      <c r="BS953" s="26"/>
      <c r="BT953" s="26"/>
      <c r="BU953" s="26"/>
      <c r="BV953" s="26"/>
      <c r="BW953" s="26"/>
      <c r="BX953" s="26"/>
      <c r="BY953" s="26"/>
      <c r="BZ953" s="26"/>
      <c r="CA953" s="26"/>
      <c r="CB953" s="26"/>
      <c r="CC953" s="26"/>
      <c r="CD953" s="26"/>
      <c r="CE953" s="26"/>
      <c r="CF953" s="26"/>
      <c r="CG953" s="26"/>
      <c r="CH953" s="26"/>
      <c r="CI953" s="26"/>
      <c r="CJ953" s="26"/>
      <c r="CK953" s="26"/>
      <c r="CL953" s="26"/>
      <c r="CM953" s="26"/>
      <c r="CN953" s="26"/>
      <c r="CO953" s="26"/>
      <c r="CP953" s="26"/>
      <c r="CQ953" s="26"/>
      <c r="CR953" s="26"/>
      <c r="CS953" s="26"/>
      <c r="CT953" s="26"/>
      <c r="CU953" s="26"/>
      <c r="CV953" s="26"/>
      <c r="CW953" s="26"/>
      <c r="CX953" s="26"/>
      <c r="CY953" s="26"/>
      <c r="CZ953" s="26"/>
      <c r="DA953" s="26"/>
      <c r="DB953" s="26"/>
      <c r="DC953" s="26"/>
      <c r="DD953" s="26"/>
    </row>
    <row r="954" spans="1:108" s="25" customFormat="1" x14ac:dyDescent="0.15">
      <c r="A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c r="AQ954" s="26"/>
      <c r="AR954" s="26"/>
      <c r="AS954" s="26"/>
      <c r="AT954" s="26"/>
      <c r="AU954" s="26"/>
      <c r="AV954" s="26"/>
      <c r="AW954" s="26"/>
      <c r="AX954" s="26"/>
      <c r="AY954" s="26"/>
      <c r="AZ954" s="26"/>
      <c r="BA954" s="26"/>
      <c r="BB954" s="26"/>
      <c r="BC954" s="26"/>
      <c r="BD954" s="26"/>
      <c r="BE954" s="26"/>
      <c r="BF954" s="26"/>
      <c r="BG954" s="26"/>
      <c r="BH954" s="26"/>
      <c r="BI954" s="26"/>
      <c r="BJ954" s="26"/>
      <c r="BK954" s="26"/>
      <c r="BL954" s="26"/>
      <c r="BM954" s="26"/>
      <c r="BN954" s="26"/>
      <c r="BO954" s="26"/>
      <c r="BP954" s="26"/>
      <c r="BQ954" s="26"/>
      <c r="BR954" s="26"/>
      <c r="BS954" s="26"/>
      <c r="BT954" s="26"/>
      <c r="BU954" s="26"/>
      <c r="BV954" s="26"/>
      <c r="BW954" s="26"/>
      <c r="BX954" s="26"/>
      <c r="BY954" s="26"/>
      <c r="BZ954" s="26"/>
      <c r="CA954" s="26"/>
      <c r="CB954" s="26"/>
      <c r="CC954" s="26"/>
      <c r="CD954" s="26"/>
      <c r="CE954" s="26"/>
      <c r="CF954" s="26"/>
      <c r="CG954" s="26"/>
      <c r="CH954" s="26"/>
      <c r="CI954" s="26"/>
      <c r="CJ954" s="26"/>
      <c r="CK954" s="26"/>
      <c r="CL954" s="26"/>
      <c r="CM954" s="26"/>
      <c r="CN954" s="26"/>
      <c r="CO954" s="26"/>
      <c r="CP954" s="26"/>
      <c r="CQ954" s="26"/>
      <c r="CR954" s="26"/>
      <c r="CS954" s="26"/>
      <c r="CT954" s="26"/>
      <c r="CU954" s="26"/>
      <c r="CV954" s="26"/>
      <c r="CW954" s="26"/>
      <c r="CX954" s="26"/>
      <c r="CY954" s="26"/>
      <c r="CZ954" s="26"/>
      <c r="DA954" s="26"/>
      <c r="DB954" s="26"/>
      <c r="DC954" s="26"/>
      <c r="DD954" s="26"/>
    </row>
    <row r="955" spans="1:108" s="25" customFormat="1" x14ac:dyDescent="0.15">
      <c r="A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c r="AQ955" s="26"/>
      <c r="AR955" s="26"/>
      <c r="AS955" s="26"/>
      <c r="AT955" s="26"/>
      <c r="AU955" s="26"/>
      <c r="AV955" s="26"/>
      <c r="AW955" s="26"/>
      <c r="AX955" s="26"/>
      <c r="AY955" s="26"/>
      <c r="AZ955" s="26"/>
      <c r="BA955" s="26"/>
      <c r="BB955" s="26"/>
      <c r="BC955" s="26"/>
      <c r="BD955" s="26"/>
      <c r="BE955" s="26"/>
      <c r="BF955" s="26"/>
      <c r="BG955" s="26"/>
      <c r="BH955" s="26"/>
      <c r="BI955" s="26"/>
      <c r="BJ955" s="26"/>
      <c r="BK955" s="26"/>
      <c r="BL955" s="26"/>
      <c r="BM955" s="26"/>
      <c r="BN955" s="26"/>
      <c r="BO955" s="26"/>
      <c r="BP955" s="26"/>
      <c r="BQ955" s="26"/>
      <c r="BR955" s="26"/>
      <c r="BS955" s="26"/>
      <c r="BT955" s="26"/>
      <c r="BU955" s="26"/>
      <c r="BV955" s="26"/>
      <c r="BW955" s="26"/>
      <c r="BX955" s="26"/>
      <c r="BY955" s="26"/>
      <c r="BZ955" s="26"/>
      <c r="CA955" s="26"/>
      <c r="CB955" s="26"/>
      <c r="CC955" s="26"/>
      <c r="CD955" s="26"/>
      <c r="CE955" s="26"/>
      <c r="CF955" s="26"/>
      <c r="CG955" s="26"/>
      <c r="CH955" s="26"/>
      <c r="CI955" s="26"/>
      <c r="CJ955" s="26"/>
      <c r="CK955" s="26"/>
      <c r="CL955" s="26"/>
      <c r="CM955" s="26"/>
      <c r="CN955" s="26"/>
      <c r="CO955" s="26"/>
      <c r="CP955" s="26"/>
      <c r="CQ955" s="26"/>
      <c r="CR955" s="26"/>
      <c r="CS955" s="26"/>
      <c r="CT955" s="26"/>
      <c r="CU955" s="26"/>
      <c r="CV955" s="26"/>
      <c r="CW955" s="26"/>
      <c r="CX955" s="26"/>
      <c r="CY955" s="26"/>
      <c r="CZ955" s="26"/>
      <c r="DA955" s="26"/>
      <c r="DB955" s="26"/>
      <c r="DC955" s="26"/>
      <c r="DD955" s="26"/>
    </row>
    <row r="956" spans="1:108" s="25" customFormat="1" x14ac:dyDescent="0.15">
      <c r="A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c r="AQ956" s="26"/>
      <c r="AR956" s="26"/>
      <c r="AS956" s="26"/>
      <c r="AT956" s="26"/>
      <c r="AU956" s="26"/>
      <c r="AV956" s="26"/>
      <c r="AW956" s="26"/>
      <c r="AX956" s="26"/>
      <c r="AY956" s="26"/>
      <c r="AZ956" s="26"/>
      <c r="BA956" s="26"/>
      <c r="BB956" s="26"/>
      <c r="BC956" s="26"/>
      <c r="BD956" s="26"/>
      <c r="BE956" s="26"/>
      <c r="BF956" s="26"/>
      <c r="BG956" s="26"/>
      <c r="BH956" s="26"/>
      <c r="BI956" s="26"/>
      <c r="BJ956" s="26"/>
      <c r="BK956" s="26"/>
      <c r="BL956" s="26"/>
      <c r="BM956" s="26"/>
      <c r="BN956" s="26"/>
      <c r="BO956" s="26"/>
      <c r="BP956" s="26"/>
      <c r="BQ956" s="26"/>
      <c r="BR956" s="26"/>
      <c r="BS956" s="26"/>
      <c r="BT956" s="26"/>
      <c r="BU956" s="26"/>
      <c r="BV956" s="26"/>
      <c r="BW956" s="26"/>
      <c r="BX956" s="26"/>
      <c r="BY956" s="26"/>
      <c r="BZ956" s="26"/>
      <c r="CA956" s="26"/>
      <c r="CB956" s="26"/>
      <c r="CC956" s="26"/>
      <c r="CD956" s="26"/>
      <c r="CE956" s="26"/>
      <c r="CF956" s="26"/>
      <c r="CG956" s="26"/>
      <c r="CH956" s="26"/>
      <c r="CI956" s="26"/>
      <c r="CJ956" s="26"/>
      <c r="CK956" s="26"/>
      <c r="CL956" s="26"/>
      <c r="CM956" s="26"/>
      <c r="CN956" s="26"/>
      <c r="CO956" s="26"/>
      <c r="CP956" s="26"/>
      <c r="CQ956" s="26"/>
      <c r="CR956" s="26"/>
      <c r="CS956" s="26"/>
      <c r="CT956" s="26"/>
      <c r="CU956" s="26"/>
      <c r="CV956" s="26"/>
      <c r="CW956" s="26"/>
      <c r="CX956" s="26"/>
      <c r="CY956" s="26"/>
      <c r="CZ956" s="26"/>
      <c r="DA956" s="26"/>
      <c r="DB956" s="26"/>
      <c r="DC956" s="26"/>
      <c r="DD956" s="26"/>
    </row>
    <row r="957" spans="1:108" s="25" customFormat="1" x14ac:dyDescent="0.15">
      <c r="A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c r="AQ957" s="26"/>
      <c r="AR957" s="26"/>
      <c r="AS957" s="26"/>
      <c r="AT957" s="26"/>
      <c r="AU957" s="26"/>
      <c r="AV957" s="26"/>
      <c r="AW957" s="26"/>
      <c r="AX957" s="26"/>
      <c r="AY957" s="26"/>
      <c r="AZ957" s="26"/>
      <c r="BA957" s="26"/>
      <c r="BB957" s="26"/>
      <c r="BC957" s="26"/>
      <c r="BD957" s="26"/>
      <c r="BE957" s="26"/>
      <c r="BF957" s="26"/>
      <c r="BG957" s="26"/>
      <c r="BH957" s="26"/>
      <c r="BI957" s="26"/>
      <c r="BJ957" s="26"/>
      <c r="BK957" s="26"/>
      <c r="BL957" s="26"/>
      <c r="BM957" s="26"/>
      <c r="BN957" s="26"/>
      <c r="BO957" s="26"/>
      <c r="BP957" s="26"/>
      <c r="BQ957" s="26"/>
      <c r="BR957" s="26"/>
      <c r="BS957" s="26"/>
      <c r="BT957" s="26"/>
      <c r="BU957" s="26"/>
      <c r="BV957" s="26"/>
      <c r="BW957" s="26"/>
      <c r="BX957" s="26"/>
      <c r="BY957" s="26"/>
      <c r="BZ957" s="26"/>
      <c r="CA957" s="26"/>
      <c r="CB957" s="26"/>
      <c r="CC957" s="26"/>
      <c r="CD957" s="26"/>
      <c r="CE957" s="26"/>
      <c r="CF957" s="26"/>
      <c r="CG957" s="26"/>
      <c r="CH957" s="26"/>
      <c r="CI957" s="26"/>
      <c r="CJ957" s="26"/>
      <c r="CK957" s="26"/>
      <c r="CL957" s="26"/>
      <c r="CM957" s="26"/>
      <c r="CN957" s="26"/>
      <c r="CO957" s="26"/>
      <c r="CP957" s="26"/>
      <c r="CQ957" s="26"/>
      <c r="CR957" s="26"/>
      <c r="CS957" s="26"/>
      <c r="CT957" s="26"/>
      <c r="CU957" s="26"/>
      <c r="CV957" s="26"/>
      <c r="CW957" s="26"/>
      <c r="CX957" s="26"/>
      <c r="CY957" s="26"/>
      <c r="CZ957" s="26"/>
      <c r="DA957" s="26"/>
      <c r="DB957" s="26"/>
      <c r="DC957" s="26"/>
      <c r="DD957" s="26"/>
    </row>
    <row r="958" spans="1:108" s="25" customFormat="1" x14ac:dyDescent="0.15">
      <c r="A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c r="AQ958" s="26"/>
      <c r="AR958" s="26"/>
      <c r="AS958" s="26"/>
      <c r="AT958" s="26"/>
      <c r="AU958" s="26"/>
      <c r="AV958" s="26"/>
      <c r="AW958" s="26"/>
      <c r="AX958" s="26"/>
      <c r="AY958" s="26"/>
      <c r="AZ958" s="26"/>
      <c r="BA958" s="26"/>
      <c r="BB958" s="26"/>
      <c r="BC958" s="26"/>
      <c r="BD958" s="26"/>
      <c r="BE958" s="26"/>
      <c r="BF958" s="26"/>
      <c r="BG958" s="26"/>
      <c r="BH958" s="26"/>
      <c r="BI958" s="26"/>
      <c r="BJ958" s="26"/>
      <c r="BK958" s="26"/>
      <c r="BL958" s="26"/>
      <c r="BM958" s="26"/>
      <c r="BN958" s="26"/>
      <c r="BO958" s="26"/>
      <c r="BP958" s="26"/>
      <c r="BQ958" s="26"/>
      <c r="BR958" s="26"/>
      <c r="BS958" s="26"/>
      <c r="BT958" s="26"/>
      <c r="BU958" s="26"/>
      <c r="BV958" s="26"/>
      <c r="BW958" s="26"/>
      <c r="BX958" s="26"/>
      <c r="BY958" s="26"/>
      <c r="BZ958" s="26"/>
      <c r="CA958" s="26"/>
      <c r="CB958" s="26"/>
      <c r="CC958" s="26"/>
      <c r="CD958" s="26"/>
      <c r="CE958" s="26"/>
      <c r="CF958" s="26"/>
      <c r="CG958" s="26"/>
      <c r="CH958" s="26"/>
      <c r="CI958" s="26"/>
      <c r="CJ958" s="26"/>
      <c r="CK958" s="26"/>
      <c r="CL958" s="26"/>
      <c r="CM958" s="26"/>
      <c r="CN958" s="26"/>
      <c r="CO958" s="26"/>
      <c r="CP958" s="26"/>
      <c r="CQ958" s="26"/>
      <c r="CR958" s="26"/>
      <c r="CS958" s="26"/>
      <c r="CT958" s="26"/>
      <c r="CU958" s="26"/>
      <c r="CV958" s="26"/>
      <c r="CW958" s="26"/>
      <c r="CX958" s="26"/>
      <c r="CY958" s="26"/>
      <c r="CZ958" s="26"/>
      <c r="DA958" s="26"/>
      <c r="DB958" s="26"/>
      <c r="DC958" s="26"/>
      <c r="DD958" s="26"/>
    </row>
    <row r="959" spans="1:108" s="25" customFormat="1" x14ac:dyDescent="0.15">
      <c r="A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c r="AQ959" s="26"/>
      <c r="AR959" s="26"/>
      <c r="AS959" s="26"/>
      <c r="AT959" s="26"/>
      <c r="AU959" s="26"/>
      <c r="AV959" s="26"/>
      <c r="AW959" s="26"/>
      <c r="AX959" s="26"/>
      <c r="AY959" s="26"/>
      <c r="AZ959" s="26"/>
      <c r="BA959" s="26"/>
      <c r="BB959" s="26"/>
      <c r="BC959" s="26"/>
      <c r="BD959" s="26"/>
      <c r="BE959" s="26"/>
      <c r="BF959" s="26"/>
      <c r="BG959" s="26"/>
      <c r="BH959" s="26"/>
      <c r="BI959" s="26"/>
      <c r="BJ959" s="26"/>
      <c r="BK959" s="26"/>
      <c r="BL959" s="26"/>
      <c r="BM959" s="26"/>
      <c r="BN959" s="26"/>
      <c r="BO959" s="26"/>
      <c r="BP959" s="26"/>
      <c r="BQ959" s="26"/>
      <c r="BR959" s="26"/>
      <c r="BS959" s="26"/>
      <c r="BT959" s="26"/>
      <c r="BU959" s="26"/>
      <c r="BV959" s="26"/>
      <c r="BW959" s="26"/>
      <c r="BX959" s="26"/>
      <c r="BY959" s="26"/>
      <c r="BZ959" s="26"/>
      <c r="CA959" s="26"/>
      <c r="CB959" s="26"/>
      <c r="CC959" s="26"/>
      <c r="CD959" s="26"/>
      <c r="CE959" s="26"/>
      <c r="CF959" s="26"/>
      <c r="CG959" s="26"/>
      <c r="CH959" s="26"/>
      <c r="CI959" s="26"/>
      <c r="CJ959" s="26"/>
      <c r="CK959" s="26"/>
      <c r="CL959" s="26"/>
      <c r="CM959" s="26"/>
      <c r="CN959" s="26"/>
      <c r="CO959" s="26"/>
      <c r="CP959" s="26"/>
      <c r="CQ959" s="26"/>
      <c r="CR959" s="26"/>
      <c r="CS959" s="26"/>
      <c r="CT959" s="26"/>
      <c r="CU959" s="26"/>
      <c r="CV959" s="26"/>
      <c r="CW959" s="26"/>
      <c r="CX959" s="26"/>
      <c r="CY959" s="26"/>
      <c r="CZ959" s="26"/>
      <c r="DA959" s="26"/>
      <c r="DB959" s="26"/>
      <c r="DC959" s="26"/>
      <c r="DD959" s="26"/>
    </row>
    <row r="960" spans="1:108" s="25" customFormat="1" x14ac:dyDescent="0.15">
      <c r="A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c r="AS960" s="26"/>
      <c r="AT960" s="26"/>
      <c r="AU960" s="26"/>
      <c r="AV960" s="26"/>
      <c r="AW960" s="26"/>
      <c r="AX960" s="26"/>
      <c r="AY960" s="26"/>
      <c r="AZ960" s="26"/>
      <c r="BA960" s="26"/>
      <c r="BB960" s="26"/>
      <c r="BC960" s="26"/>
      <c r="BD960" s="26"/>
      <c r="BE960" s="26"/>
      <c r="BF960" s="26"/>
      <c r="BG960" s="26"/>
      <c r="BH960" s="26"/>
      <c r="BI960" s="26"/>
      <c r="BJ960" s="26"/>
      <c r="BK960" s="26"/>
      <c r="BL960" s="26"/>
      <c r="BM960" s="26"/>
      <c r="BN960" s="26"/>
      <c r="BO960" s="26"/>
      <c r="BP960" s="26"/>
      <c r="BQ960" s="26"/>
      <c r="BR960" s="26"/>
      <c r="BS960" s="26"/>
      <c r="BT960" s="26"/>
      <c r="BU960" s="26"/>
      <c r="BV960" s="26"/>
      <c r="BW960" s="26"/>
      <c r="BX960" s="26"/>
      <c r="BY960" s="26"/>
      <c r="BZ960" s="26"/>
      <c r="CA960" s="26"/>
      <c r="CB960" s="26"/>
      <c r="CC960" s="26"/>
      <c r="CD960" s="26"/>
      <c r="CE960" s="26"/>
      <c r="CF960" s="26"/>
      <c r="CG960" s="26"/>
      <c r="CH960" s="26"/>
      <c r="CI960" s="26"/>
      <c r="CJ960" s="26"/>
      <c r="CK960" s="26"/>
      <c r="CL960" s="26"/>
      <c r="CM960" s="26"/>
      <c r="CN960" s="26"/>
      <c r="CO960" s="26"/>
      <c r="CP960" s="26"/>
      <c r="CQ960" s="26"/>
      <c r="CR960" s="26"/>
      <c r="CS960" s="26"/>
      <c r="CT960" s="26"/>
      <c r="CU960" s="26"/>
      <c r="CV960" s="26"/>
      <c r="CW960" s="26"/>
      <c r="CX960" s="26"/>
      <c r="CY960" s="26"/>
      <c r="CZ960" s="26"/>
      <c r="DA960" s="26"/>
      <c r="DB960" s="26"/>
      <c r="DC960" s="26"/>
      <c r="DD960" s="26"/>
    </row>
    <row r="961" spans="1:108" s="25" customFormat="1" x14ac:dyDescent="0.15">
      <c r="A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c r="AQ961" s="26"/>
      <c r="AR961" s="26"/>
      <c r="AS961" s="26"/>
      <c r="AT961" s="26"/>
      <c r="AU961" s="26"/>
      <c r="AV961" s="26"/>
      <c r="AW961" s="26"/>
      <c r="AX961" s="26"/>
      <c r="AY961" s="26"/>
      <c r="AZ961" s="26"/>
      <c r="BA961" s="26"/>
      <c r="BB961" s="26"/>
      <c r="BC961" s="26"/>
      <c r="BD961" s="26"/>
      <c r="BE961" s="26"/>
      <c r="BF961" s="26"/>
      <c r="BG961" s="26"/>
      <c r="BH961" s="26"/>
      <c r="BI961" s="26"/>
      <c r="BJ961" s="26"/>
      <c r="BK961" s="26"/>
      <c r="BL961" s="26"/>
      <c r="BM961" s="26"/>
      <c r="BN961" s="26"/>
      <c r="BO961" s="26"/>
      <c r="BP961" s="26"/>
      <c r="BQ961" s="26"/>
      <c r="BR961" s="26"/>
      <c r="BS961" s="26"/>
      <c r="BT961" s="26"/>
      <c r="BU961" s="26"/>
      <c r="BV961" s="26"/>
      <c r="BW961" s="26"/>
      <c r="BX961" s="26"/>
      <c r="BY961" s="26"/>
      <c r="BZ961" s="26"/>
      <c r="CA961" s="26"/>
      <c r="CB961" s="26"/>
      <c r="CC961" s="26"/>
      <c r="CD961" s="26"/>
      <c r="CE961" s="26"/>
      <c r="CF961" s="26"/>
      <c r="CG961" s="26"/>
      <c r="CH961" s="26"/>
      <c r="CI961" s="26"/>
      <c r="CJ961" s="26"/>
      <c r="CK961" s="26"/>
      <c r="CL961" s="26"/>
      <c r="CM961" s="26"/>
      <c r="CN961" s="26"/>
      <c r="CO961" s="26"/>
      <c r="CP961" s="26"/>
      <c r="CQ961" s="26"/>
      <c r="CR961" s="26"/>
      <c r="CS961" s="26"/>
      <c r="CT961" s="26"/>
      <c r="CU961" s="26"/>
      <c r="CV961" s="26"/>
      <c r="CW961" s="26"/>
      <c r="CX961" s="26"/>
      <c r="CY961" s="26"/>
      <c r="CZ961" s="26"/>
      <c r="DA961" s="26"/>
      <c r="DB961" s="26"/>
      <c r="DC961" s="26"/>
      <c r="DD961" s="26"/>
    </row>
    <row r="962" spans="1:108" s="25" customFormat="1" x14ac:dyDescent="0.15">
      <c r="A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c r="AQ962" s="26"/>
      <c r="AR962" s="26"/>
      <c r="AS962" s="26"/>
      <c r="AT962" s="26"/>
      <c r="AU962" s="26"/>
      <c r="AV962" s="26"/>
      <c r="AW962" s="26"/>
      <c r="AX962" s="26"/>
      <c r="AY962" s="26"/>
      <c r="AZ962" s="26"/>
      <c r="BA962" s="26"/>
      <c r="BB962" s="26"/>
      <c r="BC962" s="26"/>
      <c r="BD962" s="26"/>
      <c r="BE962" s="26"/>
      <c r="BF962" s="26"/>
      <c r="BG962" s="26"/>
      <c r="BH962" s="26"/>
      <c r="BI962" s="26"/>
      <c r="BJ962" s="26"/>
      <c r="BK962" s="26"/>
      <c r="BL962" s="26"/>
      <c r="BM962" s="26"/>
      <c r="BN962" s="26"/>
      <c r="BO962" s="26"/>
      <c r="BP962" s="26"/>
      <c r="BQ962" s="26"/>
      <c r="BR962" s="26"/>
      <c r="BS962" s="26"/>
      <c r="BT962" s="26"/>
      <c r="BU962" s="26"/>
      <c r="BV962" s="26"/>
      <c r="BW962" s="26"/>
      <c r="BX962" s="26"/>
      <c r="BY962" s="26"/>
      <c r="BZ962" s="26"/>
      <c r="CA962" s="26"/>
      <c r="CB962" s="26"/>
      <c r="CC962" s="26"/>
      <c r="CD962" s="26"/>
      <c r="CE962" s="26"/>
      <c r="CF962" s="26"/>
      <c r="CG962" s="26"/>
      <c r="CH962" s="26"/>
      <c r="CI962" s="26"/>
      <c r="CJ962" s="26"/>
      <c r="CK962" s="26"/>
      <c r="CL962" s="26"/>
      <c r="CM962" s="26"/>
      <c r="CN962" s="26"/>
      <c r="CO962" s="26"/>
      <c r="CP962" s="26"/>
      <c r="CQ962" s="26"/>
      <c r="CR962" s="26"/>
      <c r="CS962" s="26"/>
      <c r="CT962" s="26"/>
      <c r="CU962" s="26"/>
      <c r="CV962" s="26"/>
      <c r="CW962" s="26"/>
      <c r="CX962" s="26"/>
      <c r="CY962" s="26"/>
      <c r="CZ962" s="26"/>
      <c r="DA962" s="26"/>
      <c r="DB962" s="26"/>
      <c r="DC962" s="26"/>
      <c r="DD962" s="26"/>
    </row>
    <row r="963" spans="1:108" s="25" customFormat="1" x14ac:dyDescent="0.15">
      <c r="A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c r="AQ963" s="26"/>
      <c r="AR963" s="26"/>
      <c r="AS963" s="26"/>
      <c r="AT963" s="26"/>
      <c r="AU963" s="26"/>
      <c r="AV963" s="26"/>
      <c r="AW963" s="26"/>
      <c r="AX963" s="26"/>
      <c r="AY963" s="26"/>
      <c r="AZ963" s="26"/>
      <c r="BA963" s="26"/>
      <c r="BB963" s="26"/>
      <c r="BC963" s="26"/>
      <c r="BD963" s="26"/>
      <c r="BE963" s="26"/>
      <c r="BF963" s="26"/>
      <c r="BG963" s="26"/>
      <c r="BH963" s="26"/>
      <c r="BI963" s="26"/>
      <c r="BJ963" s="26"/>
      <c r="BK963" s="26"/>
      <c r="BL963" s="26"/>
      <c r="BM963" s="26"/>
      <c r="BN963" s="26"/>
      <c r="BO963" s="26"/>
      <c r="BP963" s="26"/>
      <c r="BQ963" s="26"/>
      <c r="BR963" s="26"/>
      <c r="BS963" s="26"/>
      <c r="BT963" s="26"/>
      <c r="BU963" s="26"/>
      <c r="BV963" s="26"/>
      <c r="BW963" s="26"/>
      <c r="BX963" s="26"/>
      <c r="BY963" s="26"/>
      <c r="BZ963" s="26"/>
      <c r="CA963" s="26"/>
      <c r="CB963" s="26"/>
      <c r="CC963" s="26"/>
      <c r="CD963" s="26"/>
      <c r="CE963" s="26"/>
      <c r="CF963" s="26"/>
      <c r="CG963" s="26"/>
      <c r="CH963" s="26"/>
      <c r="CI963" s="26"/>
      <c r="CJ963" s="26"/>
      <c r="CK963" s="26"/>
      <c r="CL963" s="26"/>
      <c r="CM963" s="26"/>
      <c r="CN963" s="26"/>
      <c r="CO963" s="26"/>
      <c r="CP963" s="26"/>
      <c r="CQ963" s="26"/>
      <c r="CR963" s="26"/>
      <c r="CS963" s="26"/>
      <c r="CT963" s="26"/>
      <c r="CU963" s="26"/>
      <c r="CV963" s="26"/>
      <c r="CW963" s="26"/>
      <c r="CX963" s="26"/>
      <c r="CY963" s="26"/>
      <c r="CZ963" s="26"/>
      <c r="DA963" s="26"/>
      <c r="DB963" s="26"/>
      <c r="DC963" s="26"/>
      <c r="DD963" s="26"/>
    </row>
    <row r="964" spans="1:108" s="25" customFormat="1" x14ac:dyDescent="0.15">
      <c r="A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c r="AQ964" s="26"/>
      <c r="AR964" s="26"/>
      <c r="AS964" s="26"/>
      <c r="AT964" s="26"/>
      <c r="AU964" s="26"/>
      <c r="AV964" s="26"/>
      <c r="AW964" s="26"/>
      <c r="AX964" s="26"/>
      <c r="AY964" s="26"/>
      <c r="AZ964" s="26"/>
      <c r="BA964" s="26"/>
      <c r="BB964" s="26"/>
      <c r="BC964" s="26"/>
      <c r="BD964" s="26"/>
      <c r="BE964" s="26"/>
      <c r="BF964" s="26"/>
      <c r="BG964" s="26"/>
      <c r="BH964" s="26"/>
      <c r="BI964" s="26"/>
      <c r="BJ964" s="26"/>
      <c r="BK964" s="26"/>
      <c r="BL964" s="26"/>
      <c r="BM964" s="26"/>
      <c r="BN964" s="26"/>
      <c r="BO964" s="26"/>
      <c r="BP964" s="26"/>
      <c r="BQ964" s="26"/>
      <c r="BR964" s="26"/>
      <c r="BS964" s="26"/>
      <c r="BT964" s="26"/>
      <c r="BU964" s="26"/>
      <c r="BV964" s="26"/>
      <c r="BW964" s="26"/>
      <c r="BX964" s="26"/>
      <c r="BY964" s="26"/>
      <c r="BZ964" s="26"/>
      <c r="CA964" s="26"/>
      <c r="CB964" s="26"/>
      <c r="CC964" s="26"/>
      <c r="CD964" s="26"/>
      <c r="CE964" s="26"/>
      <c r="CF964" s="26"/>
      <c r="CG964" s="26"/>
      <c r="CH964" s="26"/>
      <c r="CI964" s="26"/>
      <c r="CJ964" s="26"/>
      <c r="CK964" s="26"/>
      <c r="CL964" s="26"/>
      <c r="CM964" s="26"/>
      <c r="CN964" s="26"/>
      <c r="CO964" s="26"/>
      <c r="CP964" s="26"/>
      <c r="CQ964" s="26"/>
      <c r="CR964" s="26"/>
      <c r="CS964" s="26"/>
      <c r="CT964" s="26"/>
      <c r="CU964" s="26"/>
      <c r="CV964" s="26"/>
      <c r="CW964" s="26"/>
      <c r="CX964" s="26"/>
      <c r="CY964" s="26"/>
      <c r="CZ964" s="26"/>
      <c r="DA964" s="26"/>
      <c r="DB964" s="26"/>
      <c r="DC964" s="26"/>
      <c r="DD964" s="26"/>
    </row>
    <row r="965" spans="1:108" s="25" customFormat="1" x14ac:dyDescent="0.15">
      <c r="A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c r="AQ965" s="26"/>
      <c r="AR965" s="26"/>
      <c r="AS965" s="26"/>
      <c r="AT965" s="26"/>
      <c r="AU965" s="26"/>
      <c r="AV965" s="26"/>
      <c r="AW965" s="26"/>
      <c r="AX965" s="26"/>
      <c r="AY965" s="26"/>
      <c r="AZ965" s="26"/>
      <c r="BA965" s="26"/>
      <c r="BB965" s="26"/>
      <c r="BC965" s="26"/>
      <c r="BD965" s="26"/>
      <c r="BE965" s="26"/>
      <c r="BF965" s="26"/>
      <c r="BG965" s="26"/>
      <c r="BH965" s="26"/>
      <c r="BI965" s="26"/>
      <c r="BJ965" s="26"/>
      <c r="BK965" s="26"/>
      <c r="BL965" s="26"/>
      <c r="BM965" s="26"/>
      <c r="BN965" s="26"/>
      <c r="BO965" s="26"/>
      <c r="BP965" s="26"/>
      <c r="BQ965" s="26"/>
      <c r="BR965" s="26"/>
      <c r="BS965" s="26"/>
      <c r="BT965" s="26"/>
      <c r="BU965" s="26"/>
      <c r="BV965" s="26"/>
      <c r="BW965" s="26"/>
      <c r="BX965" s="26"/>
      <c r="BY965" s="26"/>
      <c r="BZ965" s="26"/>
      <c r="CA965" s="26"/>
      <c r="CB965" s="26"/>
      <c r="CC965" s="26"/>
      <c r="CD965" s="26"/>
      <c r="CE965" s="26"/>
      <c r="CF965" s="26"/>
      <c r="CG965" s="26"/>
      <c r="CH965" s="26"/>
      <c r="CI965" s="26"/>
      <c r="CJ965" s="26"/>
      <c r="CK965" s="26"/>
      <c r="CL965" s="26"/>
      <c r="CM965" s="26"/>
      <c r="CN965" s="26"/>
      <c r="CO965" s="26"/>
      <c r="CP965" s="26"/>
      <c r="CQ965" s="26"/>
      <c r="CR965" s="26"/>
      <c r="CS965" s="26"/>
      <c r="CT965" s="26"/>
      <c r="CU965" s="26"/>
      <c r="CV965" s="26"/>
      <c r="CW965" s="26"/>
      <c r="CX965" s="26"/>
      <c r="CY965" s="26"/>
      <c r="CZ965" s="26"/>
      <c r="DA965" s="26"/>
      <c r="DB965" s="26"/>
      <c r="DC965" s="26"/>
      <c r="DD965" s="26"/>
    </row>
    <row r="966" spans="1:108" s="25" customFormat="1" x14ac:dyDescent="0.15">
      <c r="A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c r="AQ966" s="26"/>
      <c r="AR966" s="26"/>
      <c r="AS966" s="26"/>
      <c r="AT966" s="26"/>
      <c r="AU966" s="26"/>
      <c r="AV966" s="26"/>
      <c r="AW966" s="26"/>
      <c r="AX966" s="26"/>
      <c r="AY966" s="26"/>
      <c r="AZ966" s="26"/>
      <c r="BA966" s="26"/>
      <c r="BB966" s="26"/>
      <c r="BC966" s="26"/>
      <c r="BD966" s="26"/>
      <c r="BE966" s="26"/>
      <c r="BF966" s="26"/>
      <c r="BG966" s="26"/>
      <c r="BH966" s="26"/>
      <c r="BI966" s="26"/>
      <c r="BJ966" s="26"/>
      <c r="BK966" s="26"/>
      <c r="BL966" s="26"/>
      <c r="BM966" s="26"/>
      <c r="BN966" s="26"/>
      <c r="BO966" s="26"/>
      <c r="BP966" s="26"/>
      <c r="BQ966" s="26"/>
      <c r="BR966" s="26"/>
      <c r="BS966" s="26"/>
      <c r="BT966" s="26"/>
      <c r="BU966" s="26"/>
      <c r="BV966" s="26"/>
      <c r="BW966" s="26"/>
      <c r="BX966" s="26"/>
      <c r="BY966" s="26"/>
      <c r="BZ966" s="26"/>
      <c r="CA966" s="26"/>
      <c r="CB966" s="26"/>
      <c r="CC966" s="26"/>
      <c r="CD966" s="26"/>
      <c r="CE966" s="26"/>
      <c r="CF966" s="26"/>
      <c r="CG966" s="26"/>
      <c r="CH966" s="26"/>
      <c r="CI966" s="26"/>
      <c r="CJ966" s="26"/>
      <c r="CK966" s="26"/>
      <c r="CL966" s="26"/>
      <c r="CM966" s="26"/>
      <c r="CN966" s="26"/>
      <c r="CO966" s="26"/>
      <c r="CP966" s="26"/>
      <c r="CQ966" s="26"/>
      <c r="CR966" s="26"/>
      <c r="CS966" s="26"/>
      <c r="CT966" s="26"/>
      <c r="CU966" s="26"/>
      <c r="CV966" s="26"/>
      <c r="CW966" s="26"/>
      <c r="CX966" s="26"/>
      <c r="CY966" s="26"/>
      <c r="CZ966" s="26"/>
      <c r="DA966" s="26"/>
      <c r="DB966" s="26"/>
      <c r="DC966" s="26"/>
      <c r="DD966" s="26"/>
    </row>
    <row r="967" spans="1:108" s="25" customFormat="1" x14ac:dyDescent="0.15">
      <c r="A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c r="AQ967" s="26"/>
      <c r="AR967" s="26"/>
      <c r="AS967" s="26"/>
      <c r="AT967" s="26"/>
      <c r="AU967" s="26"/>
      <c r="AV967" s="26"/>
      <c r="AW967" s="26"/>
      <c r="AX967" s="26"/>
      <c r="AY967" s="26"/>
      <c r="AZ967" s="26"/>
      <c r="BA967" s="26"/>
      <c r="BB967" s="26"/>
      <c r="BC967" s="26"/>
      <c r="BD967" s="26"/>
      <c r="BE967" s="26"/>
      <c r="BF967" s="26"/>
      <c r="BG967" s="26"/>
      <c r="BH967" s="26"/>
      <c r="BI967" s="26"/>
      <c r="BJ967" s="26"/>
      <c r="BK967" s="26"/>
      <c r="BL967" s="26"/>
      <c r="BM967" s="26"/>
      <c r="BN967" s="26"/>
      <c r="BO967" s="26"/>
      <c r="BP967" s="26"/>
      <c r="BQ967" s="26"/>
      <c r="BR967" s="26"/>
      <c r="BS967" s="26"/>
      <c r="BT967" s="26"/>
      <c r="BU967" s="26"/>
      <c r="BV967" s="26"/>
      <c r="BW967" s="26"/>
      <c r="BX967" s="26"/>
      <c r="BY967" s="26"/>
      <c r="BZ967" s="26"/>
      <c r="CA967" s="26"/>
      <c r="CB967" s="26"/>
      <c r="CC967" s="26"/>
      <c r="CD967" s="26"/>
      <c r="CE967" s="26"/>
      <c r="CF967" s="26"/>
      <c r="CG967" s="26"/>
      <c r="CH967" s="26"/>
      <c r="CI967" s="26"/>
      <c r="CJ967" s="26"/>
      <c r="CK967" s="26"/>
      <c r="CL967" s="26"/>
      <c r="CM967" s="26"/>
      <c r="CN967" s="26"/>
      <c r="CO967" s="26"/>
      <c r="CP967" s="26"/>
      <c r="CQ967" s="26"/>
      <c r="CR967" s="26"/>
      <c r="CS967" s="26"/>
      <c r="CT967" s="26"/>
      <c r="CU967" s="26"/>
      <c r="CV967" s="26"/>
      <c r="CW967" s="26"/>
      <c r="CX967" s="26"/>
      <c r="CY967" s="26"/>
      <c r="CZ967" s="26"/>
      <c r="DA967" s="26"/>
      <c r="DB967" s="26"/>
      <c r="DC967" s="26"/>
      <c r="DD967" s="26"/>
    </row>
    <row r="968" spans="1:108" s="25" customFormat="1" x14ac:dyDescent="0.15">
      <c r="A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c r="AQ968" s="26"/>
      <c r="AR968" s="26"/>
      <c r="AS968" s="26"/>
      <c r="AT968" s="26"/>
      <c r="AU968" s="26"/>
      <c r="AV968" s="26"/>
      <c r="AW968" s="26"/>
      <c r="AX968" s="26"/>
      <c r="AY968" s="26"/>
      <c r="AZ968" s="26"/>
      <c r="BA968" s="26"/>
      <c r="BB968" s="26"/>
      <c r="BC968" s="26"/>
      <c r="BD968" s="26"/>
      <c r="BE968" s="26"/>
      <c r="BF968" s="26"/>
      <c r="BG968" s="26"/>
      <c r="BH968" s="26"/>
      <c r="BI968" s="26"/>
      <c r="BJ968" s="26"/>
      <c r="BK968" s="26"/>
      <c r="BL968" s="26"/>
      <c r="BM968" s="26"/>
      <c r="BN968" s="26"/>
      <c r="BO968" s="26"/>
      <c r="BP968" s="26"/>
      <c r="BQ968" s="26"/>
      <c r="BR968" s="26"/>
      <c r="BS968" s="26"/>
      <c r="BT968" s="26"/>
      <c r="BU968" s="26"/>
      <c r="BV968" s="26"/>
      <c r="BW968" s="26"/>
      <c r="BX968" s="26"/>
      <c r="BY968" s="26"/>
      <c r="BZ968" s="26"/>
      <c r="CA968" s="26"/>
      <c r="CB968" s="26"/>
      <c r="CC968" s="26"/>
      <c r="CD968" s="26"/>
      <c r="CE968" s="26"/>
      <c r="CF968" s="26"/>
      <c r="CG968" s="26"/>
      <c r="CH968" s="26"/>
      <c r="CI968" s="26"/>
      <c r="CJ968" s="26"/>
      <c r="CK968" s="26"/>
      <c r="CL968" s="26"/>
      <c r="CM968" s="26"/>
      <c r="CN968" s="26"/>
      <c r="CO968" s="26"/>
      <c r="CP968" s="26"/>
      <c r="CQ968" s="26"/>
      <c r="CR968" s="26"/>
      <c r="CS968" s="26"/>
      <c r="CT968" s="26"/>
      <c r="CU968" s="26"/>
      <c r="CV968" s="26"/>
      <c r="CW968" s="26"/>
      <c r="CX968" s="26"/>
      <c r="CY968" s="26"/>
      <c r="CZ968" s="26"/>
      <c r="DA968" s="26"/>
      <c r="DB968" s="26"/>
      <c r="DC968" s="26"/>
      <c r="DD968" s="26"/>
    </row>
    <row r="969" spans="1:108" s="25" customFormat="1" x14ac:dyDescent="0.15">
      <c r="A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c r="AQ969" s="26"/>
      <c r="AR969" s="26"/>
      <c r="AS969" s="26"/>
      <c r="AT969" s="26"/>
      <c r="AU969" s="26"/>
      <c r="AV969" s="26"/>
      <c r="AW969" s="26"/>
      <c r="AX969" s="26"/>
      <c r="AY969" s="26"/>
      <c r="AZ969" s="26"/>
      <c r="BA969" s="26"/>
      <c r="BB969" s="26"/>
      <c r="BC969" s="26"/>
      <c r="BD969" s="26"/>
      <c r="BE969" s="26"/>
      <c r="BF969" s="26"/>
      <c r="BG969" s="26"/>
      <c r="BH969" s="26"/>
      <c r="BI969" s="26"/>
      <c r="BJ969" s="26"/>
      <c r="BK969" s="26"/>
      <c r="BL969" s="26"/>
      <c r="BM969" s="26"/>
      <c r="BN969" s="26"/>
      <c r="BO969" s="26"/>
      <c r="BP969" s="26"/>
      <c r="BQ969" s="26"/>
      <c r="BR969" s="26"/>
      <c r="BS969" s="26"/>
      <c r="BT969" s="26"/>
      <c r="BU969" s="26"/>
      <c r="BV969" s="26"/>
      <c r="BW969" s="26"/>
      <c r="BX969" s="26"/>
      <c r="BY969" s="26"/>
      <c r="BZ969" s="26"/>
      <c r="CA969" s="26"/>
      <c r="CB969" s="26"/>
      <c r="CC969" s="26"/>
      <c r="CD969" s="26"/>
      <c r="CE969" s="26"/>
      <c r="CF969" s="26"/>
      <c r="CG969" s="26"/>
      <c r="CH969" s="26"/>
      <c r="CI969" s="26"/>
      <c r="CJ969" s="26"/>
      <c r="CK969" s="26"/>
      <c r="CL969" s="26"/>
      <c r="CM969" s="26"/>
      <c r="CN969" s="26"/>
      <c r="CO969" s="26"/>
      <c r="CP969" s="26"/>
      <c r="CQ969" s="26"/>
      <c r="CR969" s="26"/>
      <c r="CS969" s="26"/>
      <c r="CT969" s="26"/>
      <c r="CU969" s="26"/>
      <c r="CV969" s="26"/>
      <c r="CW969" s="26"/>
      <c r="CX969" s="26"/>
      <c r="CY969" s="26"/>
      <c r="CZ969" s="26"/>
      <c r="DA969" s="26"/>
      <c r="DB969" s="26"/>
      <c r="DC969" s="26"/>
      <c r="DD969" s="26"/>
    </row>
    <row r="970" spans="1:108" s="25" customFormat="1" x14ac:dyDescent="0.15">
      <c r="A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c r="AQ970" s="26"/>
      <c r="AR970" s="26"/>
      <c r="AS970" s="26"/>
      <c r="AT970" s="26"/>
      <c r="AU970" s="26"/>
      <c r="AV970" s="26"/>
      <c r="AW970" s="26"/>
      <c r="AX970" s="26"/>
      <c r="AY970" s="26"/>
      <c r="AZ970" s="26"/>
      <c r="BA970" s="26"/>
      <c r="BB970" s="26"/>
      <c r="BC970" s="26"/>
      <c r="BD970" s="26"/>
      <c r="BE970" s="26"/>
      <c r="BF970" s="26"/>
      <c r="BG970" s="26"/>
      <c r="BH970" s="26"/>
      <c r="BI970" s="26"/>
      <c r="BJ970" s="26"/>
      <c r="BK970" s="26"/>
      <c r="BL970" s="26"/>
      <c r="BM970" s="26"/>
      <c r="BN970" s="26"/>
      <c r="BO970" s="26"/>
      <c r="BP970" s="26"/>
      <c r="BQ970" s="26"/>
      <c r="BR970" s="26"/>
      <c r="BS970" s="26"/>
      <c r="BT970" s="26"/>
      <c r="BU970" s="26"/>
      <c r="BV970" s="26"/>
      <c r="BW970" s="26"/>
      <c r="BX970" s="26"/>
      <c r="BY970" s="26"/>
      <c r="BZ970" s="26"/>
      <c r="CA970" s="26"/>
      <c r="CB970" s="26"/>
      <c r="CC970" s="26"/>
      <c r="CD970" s="26"/>
      <c r="CE970" s="26"/>
      <c r="CF970" s="26"/>
      <c r="CG970" s="26"/>
      <c r="CH970" s="26"/>
      <c r="CI970" s="26"/>
      <c r="CJ970" s="26"/>
      <c r="CK970" s="26"/>
      <c r="CL970" s="26"/>
      <c r="CM970" s="26"/>
      <c r="CN970" s="26"/>
      <c r="CO970" s="26"/>
      <c r="CP970" s="26"/>
      <c r="CQ970" s="26"/>
      <c r="CR970" s="26"/>
      <c r="CS970" s="26"/>
      <c r="CT970" s="26"/>
      <c r="CU970" s="26"/>
      <c r="CV970" s="26"/>
      <c r="CW970" s="26"/>
      <c r="CX970" s="26"/>
      <c r="CY970" s="26"/>
      <c r="CZ970" s="26"/>
      <c r="DA970" s="26"/>
      <c r="DB970" s="26"/>
      <c r="DC970" s="26"/>
      <c r="DD970" s="26"/>
    </row>
    <row r="971" spans="1:108" s="25" customFormat="1" x14ac:dyDescent="0.15">
      <c r="A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c r="AQ971" s="26"/>
      <c r="AR971" s="26"/>
      <c r="AS971" s="26"/>
      <c r="AT971" s="26"/>
      <c r="AU971" s="26"/>
      <c r="AV971" s="26"/>
      <c r="AW971" s="26"/>
      <c r="AX971" s="26"/>
      <c r="AY971" s="26"/>
      <c r="AZ971" s="26"/>
      <c r="BA971" s="26"/>
      <c r="BB971" s="26"/>
      <c r="BC971" s="26"/>
      <c r="BD971" s="26"/>
      <c r="BE971" s="26"/>
      <c r="BF971" s="26"/>
      <c r="BG971" s="26"/>
      <c r="BH971" s="26"/>
      <c r="BI971" s="26"/>
      <c r="BJ971" s="26"/>
      <c r="BK971" s="26"/>
      <c r="BL971" s="26"/>
      <c r="BM971" s="26"/>
      <c r="BN971" s="26"/>
      <c r="BO971" s="26"/>
      <c r="BP971" s="26"/>
      <c r="BQ971" s="26"/>
      <c r="BR971" s="26"/>
      <c r="BS971" s="26"/>
      <c r="BT971" s="26"/>
      <c r="BU971" s="26"/>
      <c r="BV971" s="26"/>
      <c r="BW971" s="26"/>
      <c r="BX971" s="26"/>
      <c r="BY971" s="26"/>
      <c r="BZ971" s="26"/>
      <c r="CA971" s="26"/>
      <c r="CB971" s="26"/>
      <c r="CC971" s="26"/>
      <c r="CD971" s="26"/>
      <c r="CE971" s="26"/>
      <c r="CF971" s="26"/>
      <c r="CG971" s="26"/>
      <c r="CH971" s="26"/>
      <c r="CI971" s="26"/>
      <c r="CJ971" s="26"/>
      <c r="CK971" s="26"/>
      <c r="CL971" s="26"/>
      <c r="CM971" s="26"/>
      <c r="CN971" s="26"/>
      <c r="CO971" s="26"/>
      <c r="CP971" s="26"/>
      <c r="CQ971" s="26"/>
      <c r="CR971" s="26"/>
      <c r="CS971" s="26"/>
      <c r="CT971" s="26"/>
      <c r="CU971" s="26"/>
      <c r="CV971" s="26"/>
      <c r="CW971" s="26"/>
      <c r="CX971" s="26"/>
      <c r="CY971" s="26"/>
      <c r="CZ971" s="26"/>
      <c r="DA971" s="26"/>
      <c r="DB971" s="26"/>
      <c r="DC971" s="26"/>
      <c r="DD971" s="26"/>
    </row>
    <row r="972" spans="1:108" s="25" customFormat="1" x14ac:dyDescent="0.15">
      <c r="A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c r="AQ972" s="26"/>
      <c r="AR972" s="26"/>
      <c r="AS972" s="26"/>
      <c r="AT972" s="26"/>
      <c r="AU972" s="26"/>
      <c r="AV972" s="26"/>
      <c r="AW972" s="26"/>
      <c r="AX972" s="26"/>
      <c r="AY972" s="26"/>
      <c r="AZ972" s="26"/>
      <c r="BA972" s="26"/>
      <c r="BB972" s="26"/>
      <c r="BC972" s="26"/>
      <c r="BD972" s="26"/>
      <c r="BE972" s="26"/>
      <c r="BF972" s="26"/>
      <c r="BG972" s="26"/>
      <c r="BH972" s="26"/>
      <c r="BI972" s="26"/>
      <c r="BJ972" s="26"/>
      <c r="BK972" s="26"/>
      <c r="BL972" s="26"/>
      <c r="BM972" s="26"/>
      <c r="BN972" s="26"/>
      <c r="BO972" s="26"/>
      <c r="BP972" s="26"/>
      <c r="BQ972" s="26"/>
      <c r="BR972" s="26"/>
      <c r="BS972" s="26"/>
      <c r="BT972" s="26"/>
      <c r="BU972" s="26"/>
      <c r="BV972" s="26"/>
      <c r="BW972" s="26"/>
      <c r="BX972" s="26"/>
      <c r="BY972" s="26"/>
      <c r="BZ972" s="26"/>
      <c r="CA972" s="26"/>
      <c r="CB972" s="26"/>
      <c r="CC972" s="26"/>
      <c r="CD972" s="26"/>
      <c r="CE972" s="26"/>
      <c r="CF972" s="26"/>
      <c r="CG972" s="26"/>
      <c r="CH972" s="26"/>
      <c r="CI972" s="26"/>
      <c r="CJ972" s="26"/>
      <c r="CK972" s="26"/>
      <c r="CL972" s="26"/>
      <c r="CM972" s="26"/>
      <c r="CN972" s="26"/>
      <c r="CO972" s="26"/>
      <c r="CP972" s="26"/>
      <c r="CQ972" s="26"/>
      <c r="CR972" s="26"/>
      <c r="CS972" s="26"/>
      <c r="CT972" s="26"/>
      <c r="CU972" s="26"/>
      <c r="CV972" s="26"/>
      <c r="CW972" s="26"/>
      <c r="CX972" s="26"/>
      <c r="CY972" s="26"/>
      <c r="CZ972" s="26"/>
      <c r="DA972" s="26"/>
      <c r="DB972" s="26"/>
      <c r="DC972" s="26"/>
      <c r="DD972" s="26"/>
    </row>
    <row r="973" spans="1:108" s="25" customFormat="1" x14ac:dyDescent="0.15">
      <c r="A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c r="AQ973" s="26"/>
      <c r="AR973" s="26"/>
      <c r="AS973" s="26"/>
      <c r="AT973" s="26"/>
      <c r="AU973" s="26"/>
      <c r="AV973" s="26"/>
      <c r="AW973" s="26"/>
      <c r="AX973" s="26"/>
      <c r="AY973" s="26"/>
      <c r="AZ973" s="26"/>
      <c r="BA973" s="26"/>
      <c r="BB973" s="26"/>
      <c r="BC973" s="26"/>
      <c r="BD973" s="26"/>
      <c r="BE973" s="26"/>
      <c r="BF973" s="26"/>
      <c r="BG973" s="26"/>
      <c r="BH973" s="26"/>
      <c r="BI973" s="26"/>
      <c r="BJ973" s="26"/>
      <c r="BK973" s="26"/>
      <c r="BL973" s="26"/>
      <c r="BM973" s="26"/>
      <c r="BN973" s="26"/>
      <c r="BO973" s="26"/>
      <c r="BP973" s="26"/>
      <c r="BQ973" s="26"/>
      <c r="BR973" s="26"/>
      <c r="BS973" s="26"/>
      <c r="BT973" s="26"/>
      <c r="BU973" s="26"/>
      <c r="BV973" s="26"/>
      <c r="BW973" s="26"/>
      <c r="BX973" s="26"/>
      <c r="BY973" s="26"/>
      <c r="BZ973" s="26"/>
      <c r="CA973" s="26"/>
      <c r="CB973" s="26"/>
      <c r="CC973" s="26"/>
      <c r="CD973" s="26"/>
      <c r="CE973" s="26"/>
      <c r="CF973" s="26"/>
      <c r="CG973" s="26"/>
      <c r="CH973" s="26"/>
      <c r="CI973" s="26"/>
      <c r="CJ973" s="26"/>
      <c r="CK973" s="26"/>
      <c r="CL973" s="26"/>
      <c r="CM973" s="26"/>
      <c r="CN973" s="26"/>
      <c r="CO973" s="26"/>
      <c r="CP973" s="26"/>
      <c r="CQ973" s="26"/>
      <c r="CR973" s="26"/>
      <c r="CS973" s="26"/>
      <c r="CT973" s="26"/>
      <c r="CU973" s="26"/>
      <c r="CV973" s="26"/>
      <c r="CW973" s="26"/>
      <c r="CX973" s="26"/>
      <c r="CY973" s="26"/>
      <c r="CZ973" s="26"/>
      <c r="DA973" s="26"/>
      <c r="DB973" s="26"/>
      <c r="DC973" s="26"/>
      <c r="DD973" s="26"/>
    </row>
    <row r="974" spans="1:108" s="25" customFormat="1" x14ac:dyDescent="0.15">
      <c r="A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c r="AQ974" s="26"/>
      <c r="AR974" s="26"/>
      <c r="AS974" s="26"/>
      <c r="AT974" s="26"/>
      <c r="AU974" s="26"/>
      <c r="AV974" s="26"/>
      <c r="AW974" s="26"/>
      <c r="AX974" s="26"/>
      <c r="AY974" s="26"/>
      <c r="AZ974" s="26"/>
      <c r="BA974" s="26"/>
      <c r="BB974" s="26"/>
      <c r="BC974" s="26"/>
      <c r="BD974" s="26"/>
      <c r="BE974" s="26"/>
      <c r="BF974" s="26"/>
      <c r="BG974" s="26"/>
      <c r="BH974" s="26"/>
      <c r="BI974" s="26"/>
      <c r="BJ974" s="26"/>
      <c r="BK974" s="26"/>
      <c r="BL974" s="26"/>
      <c r="BM974" s="26"/>
      <c r="BN974" s="26"/>
      <c r="BO974" s="26"/>
      <c r="BP974" s="26"/>
      <c r="BQ974" s="26"/>
      <c r="BR974" s="26"/>
      <c r="BS974" s="26"/>
      <c r="BT974" s="26"/>
      <c r="BU974" s="26"/>
      <c r="BV974" s="26"/>
      <c r="BW974" s="26"/>
      <c r="BX974" s="26"/>
      <c r="BY974" s="26"/>
      <c r="BZ974" s="26"/>
      <c r="CA974" s="26"/>
      <c r="CB974" s="26"/>
      <c r="CC974" s="26"/>
      <c r="CD974" s="26"/>
      <c r="CE974" s="26"/>
      <c r="CF974" s="26"/>
      <c r="CG974" s="26"/>
      <c r="CH974" s="26"/>
      <c r="CI974" s="26"/>
      <c r="CJ974" s="26"/>
      <c r="CK974" s="26"/>
      <c r="CL974" s="26"/>
      <c r="CM974" s="26"/>
      <c r="CN974" s="26"/>
      <c r="CO974" s="26"/>
      <c r="CP974" s="26"/>
      <c r="CQ974" s="26"/>
      <c r="CR974" s="26"/>
      <c r="CS974" s="26"/>
      <c r="CT974" s="26"/>
      <c r="CU974" s="26"/>
      <c r="CV974" s="26"/>
      <c r="CW974" s="26"/>
      <c r="CX974" s="26"/>
      <c r="CY974" s="26"/>
      <c r="CZ974" s="26"/>
      <c r="DA974" s="26"/>
      <c r="DB974" s="26"/>
      <c r="DC974" s="26"/>
      <c r="DD974" s="26"/>
    </row>
    <row r="975" spans="1:108" s="25" customFormat="1" x14ac:dyDescent="0.15">
      <c r="A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c r="AQ975" s="26"/>
      <c r="AR975" s="26"/>
      <c r="AS975" s="26"/>
      <c r="AT975" s="26"/>
      <c r="AU975" s="26"/>
      <c r="AV975" s="26"/>
      <c r="AW975" s="26"/>
      <c r="AX975" s="26"/>
      <c r="AY975" s="26"/>
      <c r="AZ975" s="26"/>
      <c r="BA975" s="26"/>
      <c r="BB975" s="26"/>
      <c r="BC975" s="26"/>
      <c r="BD975" s="26"/>
      <c r="BE975" s="26"/>
      <c r="BF975" s="26"/>
      <c r="BG975" s="26"/>
      <c r="BH975" s="26"/>
      <c r="BI975" s="26"/>
      <c r="BJ975" s="26"/>
      <c r="BK975" s="26"/>
      <c r="BL975" s="26"/>
      <c r="BM975" s="26"/>
      <c r="BN975" s="26"/>
      <c r="BO975" s="26"/>
      <c r="BP975" s="26"/>
      <c r="BQ975" s="26"/>
      <c r="BR975" s="26"/>
      <c r="BS975" s="26"/>
      <c r="BT975" s="26"/>
      <c r="BU975" s="26"/>
      <c r="BV975" s="26"/>
      <c r="BW975" s="26"/>
      <c r="BX975" s="26"/>
      <c r="BY975" s="26"/>
      <c r="BZ975" s="26"/>
      <c r="CA975" s="26"/>
      <c r="CB975" s="26"/>
      <c r="CC975" s="26"/>
      <c r="CD975" s="26"/>
      <c r="CE975" s="26"/>
      <c r="CF975" s="26"/>
      <c r="CG975" s="26"/>
      <c r="CH975" s="26"/>
      <c r="CI975" s="26"/>
      <c r="CJ975" s="26"/>
      <c r="CK975" s="26"/>
      <c r="CL975" s="26"/>
      <c r="CM975" s="26"/>
      <c r="CN975" s="26"/>
      <c r="CO975" s="26"/>
      <c r="CP975" s="26"/>
      <c r="CQ975" s="26"/>
      <c r="CR975" s="26"/>
      <c r="CS975" s="26"/>
      <c r="CT975" s="26"/>
      <c r="CU975" s="26"/>
      <c r="CV975" s="26"/>
      <c r="CW975" s="26"/>
      <c r="CX975" s="26"/>
      <c r="CY975" s="26"/>
      <c r="CZ975" s="26"/>
      <c r="DA975" s="26"/>
      <c r="DB975" s="26"/>
      <c r="DC975" s="26"/>
      <c r="DD975" s="26"/>
    </row>
    <row r="976" spans="1:108" s="25" customFormat="1" x14ac:dyDescent="0.15">
      <c r="A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c r="AQ976" s="26"/>
      <c r="AR976" s="26"/>
      <c r="AS976" s="26"/>
      <c r="AT976" s="26"/>
      <c r="AU976" s="26"/>
      <c r="AV976" s="26"/>
      <c r="AW976" s="26"/>
      <c r="AX976" s="26"/>
      <c r="AY976" s="26"/>
      <c r="AZ976" s="26"/>
      <c r="BA976" s="26"/>
      <c r="BB976" s="26"/>
      <c r="BC976" s="26"/>
      <c r="BD976" s="26"/>
      <c r="BE976" s="26"/>
      <c r="BF976" s="26"/>
      <c r="BG976" s="26"/>
      <c r="BH976" s="26"/>
      <c r="BI976" s="26"/>
      <c r="BJ976" s="26"/>
      <c r="BK976" s="26"/>
      <c r="BL976" s="26"/>
      <c r="BM976" s="26"/>
      <c r="BN976" s="26"/>
      <c r="BO976" s="26"/>
      <c r="BP976" s="26"/>
      <c r="BQ976" s="26"/>
      <c r="BR976" s="26"/>
      <c r="BS976" s="26"/>
      <c r="BT976" s="26"/>
      <c r="BU976" s="26"/>
      <c r="BV976" s="26"/>
      <c r="BW976" s="26"/>
      <c r="BX976" s="26"/>
      <c r="BY976" s="26"/>
      <c r="BZ976" s="26"/>
      <c r="CA976" s="26"/>
      <c r="CB976" s="26"/>
      <c r="CC976" s="26"/>
      <c r="CD976" s="26"/>
      <c r="CE976" s="26"/>
      <c r="CF976" s="26"/>
      <c r="CG976" s="26"/>
      <c r="CH976" s="26"/>
      <c r="CI976" s="26"/>
      <c r="CJ976" s="26"/>
      <c r="CK976" s="26"/>
      <c r="CL976" s="26"/>
      <c r="CM976" s="26"/>
      <c r="CN976" s="26"/>
      <c r="CO976" s="26"/>
      <c r="CP976" s="26"/>
      <c r="CQ976" s="26"/>
      <c r="CR976" s="26"/>
      <c r="CS976" s="26"/>
      <c r="CT976" s="26"/>
      <c r="CU976" s="26"/>
      <c r="CV976" s="26"/>
      <c r="CW976" s="26"/>
      <c r="CX976" s="26"/>
      <c r="CY976" s="26"/>
      <c r="CZ976" s="26"/>
      <c r="DA976" s="26"/>
      <c r="DB976" s="26"/>
      <c r="DC976" s="26"/>
      <c r="DD976" s="26"/>
    </row>
    <row r="977" spans="1:108" s="25" customFormat="1" x14ac:dyDescent="0.15">
      <c r="A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c r="AQ977" s="26"/>
      <c r="AR977" s="26"/>
      <c r="AS977" s="26"/>
      <c r="AT977" s="26"/>
      <c r="AU977" s="26"/>
      <c r="AV977" s="26"/>
      <c r="AW977" s="26"/>
      <c r="AX977" s="26"/>
      <c r="AY977" s="26"/>
      <c r="AZ977" s="26"/>
      <c r="BA977" s="26"/>
      <c r="BB977" s="26"/>
      <c r="BC977" s="26"/>
      <c r="BD977" s="26"/>
      <c r="BE977" s="26"/>
      <c r="BF977" s="26"/>
      <c r="BG977" s="26"/>
      <c r="BH977" s="26"/>
      <c r="BI977" s="26"/>
      <c r="BJ977" s="26"/>
      <c r="BK977" s="26"/>
      <c r="BL977" s="26"/>
      <c r="BM977" s="26"/>
      <c r="BN977" s="26"/>
      <c r="BO977" s="26"/>
      <c r="BP977" s="26"/>
      <c r="BQ977" s="26"/>
      <c r="BR977" s="26"/>
      <c r="BS977" s="26"/>
      <c r="BT977" s="26"/>
      <c r="BU977" s="26"/>
      <c r="BV977" s="26"/>
      <c r="BW977" s="26"/>
      <c r="BX977" s="26"/>
      <c r="BY977" s="26"/>
      <c r="BZ977" s="26"/>
      <c r="CA977" s="26"/>
      <c r="CB977" s="26"/>
      <c r="CC977" s="26"/>
      <c r="CD977" s="26"/>
      <c r="CE977" s="26"/>
      <c r="CF977" s="26"/>
      <c r="CG977" s="26"/>
      <c r="CH977" s="26"/>
      <c r="CI977" s="26"/>
      <c r="CJ977" s="26"/>
      <c r="CK977" s="26"/>
      <c r="CL977" s="26"/>
      <c r="CM977" s="26"/>
      <c r="CN977" s="26"/>
      <c r="CO977" s="26"/>
      <c r="CP977" s="26"/>
      <c r="CQ977" s="26"/>
      <c r="CR977" s="26"/>
      <c r="CS977" s="26"/>
      <c r="CT977" s="26"/>
      <c r="CU977" s="26"/>
      <c r="CV977" s="26"/>
      <c r="CW977" s="26"/>
      <c r="CX977" s="26"/>
      <c r="CY977" s="26"/>
      <c r="CZ977" s="26"/>
      <c r="DA977" s="26"/>
      <c r="DB977" s="26"/>
      <c r="DC977" s="26"/>
      <c r="DD977" s="26"/>
    </row>
    <row r="978" spans="1:108" s="25" customFormat="1" x14ac:dyDescent="0.15">
      <c r="A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c r="AQ978" s="26"/>
      <c r="AR978" s="26"/>
      <c r="AS978" s="26"/>
      <c r="AT978" s="26"/>
      <c r="AU978" s="26"/>
      <c r="AV978" s="26"/>
      <c r="AW978" s="26"/>
      <c r="AX978" s="26"/>
      <c r="AY978" s="26"/>
      <c r="AZ978" s="26"/>
      <c r="BA978" s="26"/>
      <c r="BB978" s="26"/>
      <c r="BC978" s="26"/>
      <c r="BD978" s="26"/>
      <c r="BE978" s="26"/>
      <c r="BF978" s="26"/>
      <c r="BG978" s="26"/>
      <c r="BH978" s="26"/>
      <c r="BI978" s="26"/>
      <c r="BJ978" s="26"/>
      <c r="BK978" s="26"/>
      <c r="BL978" s="26"/>
      <c r="BM978" s="26"/>
      <c r="BN978" s="26"/>
      <c r="BO978" s="26"/>
      <c r="BP978" s="26"/>
      <c r="BQ978" s="26"/>
      <c r="BR978" s="26"/>
      <c r="BS978" s="26"/>
      <c r="BT978" s="26"/>
      <c r="BU978" s="26"/>
      <c r="BV978" s="26"/>
      <c r="BW978" s="26"/>
      <c r="BX978" s="26"/>
      <c r="BY978" s="26"/>
      <c r="BZ978" s="26"/>
      <c r="CA978" s="26"/>
      <c r="CB978" s="26"/>
      <c r="CC978" s="26"/>
      <c r="CD978" s="26"/>
      <c r="CE978" s="26"/>
      <c r="CF978" s="26"/>
      <c r="CG978" s="26"/>
      <c r="CH978" s="26"/>
      <c r="CI978" s="26"/>
      <c r="CJ978" s="26"/>
      <c r="CK978" s="26"/>
      <c r="CL978" s="26"/>
      <c r="CM978" s="26"/>
      <c r="CN978" s="26"/>
      <c r="CO978" s="26"/>
      <c r="CP978" s="26"/>
      <c r="CQ978" s="26"/>
      <c r="CR978" s="26"/>
      <c r="CS978" s="26"/>
      <c r="CT978" s="26"/>
      <c r="CU978" s="26"/>
      <c r="CV978" s="26"/>
      <c r="CW978" s="26"/>
      <c r="CX978" s="26"/>
      <c r="CY978" s="26"/>
      <c r="CZ978" s="26"/>
      <c r="DA978" s="26"/>
      <c r="DB978" s="26"/>
      <c r="DC978" s="26"/>
      <c r="DD978" s="26"/>
    </row>
    <row r="979" spans="1:108" s="25" customFormat="1" x14ac:dyDescent="0.15">
      <c r="A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c r="AQ979" s="26"/>
      <c r="AR979" s="26"/>
      <c r="AS979" s="26"/>
      <c r="AT979" s="26"/>
      <c r="AU979" s="26"/>
      <c r="AV979" s="26"/>
      <c r="AW979" s="26"/>
      <c r="AX979" s="26"/>
      <c r="AY979" s="26"/>
      <c r="AZ979" s="26"/>
      <c r="BA979" s="26"/>
      <c r="BB979" s="26"/>
      <c r="BC979" s="26"/>
      <c r="BD979" s="26"/>
      <c r="BE979" s="26"/>
      <c r="BF979" s="26"/>
      <c r="BG979" s="26"/>
      <c r="BH979" s="26"/>
      <c r="BI979" s="26"/>
      <c r="BJ979" s="26"/>
      <c r="BK979" s="26"/>
      <c r="BL979" s="26"/>
      <c r="BM979" s="26"/>
      <c r="BN979" s="26"/>
      <c r="BO979" s="26"/>
      <c r="BP979" s="26"/>
      <c r="BQ979" s="26"/>
      <c r="BR979" s="26"/>
      <c r="BS979" s="26"/>
      <c r="BT979" s="26"/>
      <c r="BU979" s="26"/>
      <c r="BV979" s="26"/>
      <c r="BW979" s="26"/>
      <c r="BX979" s="26"/>
      <c r="BY979" s="26"/>
      <c r="BZ979" s="26"/>
      <c r="CA979" s="26"/>
      <c r="CB979" s="26"/>
      <c r="CC979" s="26"/>
      <c r="CD979" s="26"/>
      <c r="CE979" s="26"/>
      <c r="CF979" s="26"/>
      <c r="CG979" s="26"/>
      <c r="CH979" s="26"/>
      <c r="CI979" s="26"/>
      <c r="CJ979" s="26"/>
      <c r="CK979" s="26"/>
      <c r="CL979" s="26"/>
      <c r="CM979" s="26"/>
      <c r="CN979" s="26"/>
      <c r="CO979" s="26"/>
      <c r="CP979" s="26"/>
      <c r="CQ979" s="26"/>
      <c r="CR979" s="26"/>
      <c r="CS979" s="26"/>
      <c r="CT979" s="26"/>
      <c r="CU979" s="26"/>
      <c r="CV979" s="26"/>
      <c r="CW979" s="26"/>
      <c r="CX979" s="26"/>
      <c r="CY979" s="26"/>
      <c r="CZ979" s="26"/>
      <c r="DA979" s="26"/>
      <c r="DB979" s="26"/>
      <c r="DC979" s="26"/>
      <c r="DD979" s="26"/>
    </row>
    <row r="980" spans="1:108" s="25" customFormat="1" x14ac:dyDescent="0.15">
      <c r="A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c r="AQ980" s="26"/>
      <c r="AR980" s="26"/>
      <c r="AS980" s="26"/>
      <c r="AT980" s="26"/>
      <c r="AU980" s="26"/>
      <c r="AV980" s="26"/>
      <c r="AW980" s="26"/>
      <c r="AX980" s="26"/>
      <c r="AY980" s="26"/>
      <c r="AZ980" s="26"/>
      <c r="BA980" s="26"/>
      <c r="BB980" s="26"/>
      <c r="BC980" s="26"/>
      <c r="BD980" s="26"/>
      <c r="BE980" s="26"/>
      <c r="BF980" s="26"/>
      <c r="BG980" s="26"/>
      <c r="BH980" s="26"/>
      <c r="BI980" s="26"/>
      <c r="BJ980" s="26"/>
      <c r="BK980" s="26"/>
      <c r="BL980" s="26"/>
      <c r="BM980" s="26"/>
      <c r="BN980" s="26"/>
      <c r="BO980" s="26"/>
      <c r="BP980" s="26"/>
      <c r="BQ980" s="26"/>
      <c r="BR980" s="26"/>
      <c r="BS980" s="26"/>
      <c r="BT980" s="26"/>
      <c r="BU980" s="26"/>
      <c r="BV980" s="26"/>
      <c r="BW980" s="26"/>
      <c r="BX980" s="26"/>
      <c r="BY980" s="26"/>
      <c r="BZ980" s="26"/>
      <c r="CA980" s="26"/>
      <c r="CB980" s="26"/>
      <c r="CC980" s="26"/>
      <c r="CD980" s="26"/>
      <c r="CE980" s="26"/>
      <c r="CF980" s="26"/>
      <c r="CG980" s="26"/>
      <c r="CH980" s="26"/>
      <c r="CI980" s="26"/>
      <c r="CJ980" s="26"/>
      <c r="CK980" s="26"/>
      <c r="CL980" s="26"/>
      <c r="CM980" s="26"/>
      <c r="CN980" s="26"/>
      <c r="CO980" s="26"/>
      <c r="CP980" s="26"/>
      <c r="CQ980" s="26"/>
      <c r="CR980" s="26"/>
      <c r="CS980" s="26"/>
      <c r="CT980" s="26"/>
      <c r="CU980" s="26"/>
      <c r="CV980" s="26"/>
      <c r="CW980" s="26"/>
      <c r="CX980" s="26"/>
      <c r="CY980" s="26"/>
      <c r="CZ980" s="26"/>
      <c r="DA980" s="26"/>
      <c r="DB980" s="26"/>
      <c r="DC980" s="26"/>
      <c r="DD980" s="26"/>
    </row>
    <row r="981" spans="1:108" s="25" customFormat="1" x14ac:dyDescent="0.15">
      <c r="A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c r="AQ981" s="26"/>
      <c r="AR981" s="26"/>
      <c r="AS981" s="26"/>
      <c r="AT981" s="26"/>
      <c r="AU981" s="26"/>
      <c r="AV981" s="26"/>
      <c r="AW981" s="26"/>
      <c r="AX981" s="26"/>
      <c r="AY981" s="26"/>
      <c r="AZ981" s="26"/>
      <c r="BA981" s="26"/>
      <c r="BB981" s="26"/>
      <c r="BC981" s="26"/>
      <c r="BD981" s="26"/>
      <c r="BE981" s="26"/>
      <c r="BF981" s="26"/>
      <c r="BG981" s="26"/>
      <c r="BH981" s="26"/>
      <c r="BI981" s="26"/>
      <c r="BJ981" s="26"/>
      <c r="BK981" s="26"/>
      <c r="BL981" s="26"/>
      <c r="BM981" s="26"/>
      <c r="BN981" s="26"/>
      <c r="BO981" s="26"/>
      <c r="BP981" s="26"/>
      <c r="BQ981" s="26"/>
      <c r="BR981" s="26"/>
      <c r="BS981" s="26"/>
      <c r="BT981" s="26"/>
      <c r="BU981" s="26"/>
      <c r="BV981" s="26"/>
      <c r="BW981" s="26"/>
      <c r="BX981" s="26"/>
      <c r="BY981" s="26"/>
      <c r="BZ981" s="26"/>
      <c r="CA981" s="26"/>
      <c r="CB981" s="26"/>
      <c r="CC981" s="26"/>
      <c r="CD981" s="26"/>
      <c r="CE981" s="26"/>
      <c r="CF981" s="26"/>
      <c r="CG981" s="26"/>
      <c r="CH981" s="26"/>
      <c r="CI981" s="26"/>
      <c r="CJ981" s="26"/>
      <c r="CK981" s="26"/>
      <c r="CL981" s="26"/>
      <c r="CM981" s="26"/>
      <c r="CN981" s="26"/>
      <c r="CO981" s="26"/>
      <c r="CP981" s="26"/>
      <c r="CQ981" s="26"/>
      <c r="CR981" s="26"/>
      <c r="CS981" s="26"/>
      <c r="CT981" s="26"/>
      <c r="CU981" s="26"/>
      <c r="CV981" s="26"/>
      <c r="CW981" s="26"/>
      <c r="CX981" s="26"/>
      <c r="CY981" s="26"/>
      <c r="CZ981" s="26"/>
      <c r="DA981" s="26"/>
      <c r="DB981" s="26"/>
      <c r="DC981" s="26"/>
      <c r="DD981" s="26"/>
    </row>
    <row r="982" spans="1:108" s="25" customFormat="1" x14ac:dyDescent="0.15">
      <c r="A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c r="AQ982" s="26"/>
      <c r="AR982" s="26"/>
      <c r="AS982" s="26"/>
      <c r="AT982" s="26"/>
      <c r="AU982" s="26"/>
      <c r="AV982" s="26"/>
      <c r="AW982" s="26"/>
      <c r="AX982" s="26"/>
      <c r="AY982" s="26"/>
      <c r="AZ982" s="26"/>
      <c r="BA982" s="26"/>
      <c r="BB982" s="26"/>
      <c r="BC982" s="26"/>
      <c r="BD982" s="26"/>
      <c r="BE982" s="26"/>
      <c r="BF982" s="26"/>
      <c r="BG982" s="26"/>
      <c r="BH982" s="26"/>
      <c r="BI982" s="26"/>
      <c r="BJ982" s="26"/>
      <c r="BK982" s="26"/>
      <c r="BL982" s="26"/>
      <c r="BM982" s="26"/>
      <c r="BN982" s="26"/>
      <c r="BO982" s="26"/>
      <c r="BP982" s="26"/>
      <c r="BQ982" s="26"/>
      <c r="BR982" s="26"/>
      <c r="BS982" s="26"/>
      <c r="BT982" s="26"/>
      <c r="BU982" s="26"/>
      <c r="BV982" s="26"/>
      <c r="BW982" s="26"/>
      <c r="BX982" s="26"/>
      <c r="BY982" s="26"/>
      <c r="BZ982" s="26"/>
      <c r="CA982" s="26"/>
      <c r="CB982" s="26"/>
      <c r="CC982" s="26"/>
      <c r="CD982" s="26"/>
      <c r="CE982" s="26"/>
      <c r="CF982" s="26"/>
      <c r="CG982" s="26"/>
      <c r="CH982" s="26"/>
      <c r="CI982" s="26"/>
      <c r="CJ982" s="26"/>
      <c r="CK982" s="26"/>
      <c r="CL982" s="26"/>
      <c r="CM982" s="26"/>
      <c r="CN982" s="26"/>
      <c r="CO982" s="26"/>
      <c r="CP982" s="26"/>
      <c r="CQ982" s="26"/>
      <c r="CR982" s="26"/>
      <c r="CS982" s="26"/>
      <c r="CT982" s="26"/>
      <c r="CU982" s="26"/>
      <c r="CV982" s="26"/>
      <c r="CW982" s="26"/>
      <c r="CX982" s="26"/>
      <c r="CY982" s="26"/>
      <c r="CZ982" s="26"/>
      <c r="DA982" s="26"/>
      <c r="DB982" s="26"/>
      <c r="DC982" s="26"/>
      <c r="DD982" s="26"/>
    </row>
    <row r="983" spans="1:108" s="25" customFormat="1" x14ac:dyDescent="0.15">
      <c r="A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c r="AQ983" s="26"/>
      <c r="AR983" s="26"/>
      <c r="AS983" s="26"/>
      <c r="AT983" s="26"/>
      <c r="AU983" s="26"/>
      <c r="AV983" s="26"/>
      <c r="AW983" s="26"/>
      <c r="AX983" s="26"/>
      <c r="AY983" s="26"/>
      <c r="AZ983" s="26"/>
      <c r="BA983" s="26"/>
      <c r="BB983" s="26"/>
      <c r="BC983" s="26"/>
      <c r="BD983" s="26"/>
      <c r="BE983" s="26"/>
      <c r="BF983" s="26"/>
      <c r="BG983" s="26"/>
      <c r="BH983" s="26"/>
      <c r="BI983" s="26"/>
      <c r="BJ983" s="26"/>
      <c r="BK983" s="26"/>
      <c r="BL983" s="26"/>
      <c r="BM983" s="26"/>
      <c r="BN983" s="26"/>
      <c r="BO983" s="26"/>
      <c r="BP983" s="26"/>
      <c r="BQ983" s="26"/>
      <c r="BR983" s="26"/>
      <c r="BS983" s="26"/>
      <c r="BT983" s="26"/>
      <c r="BU983" s="26"/>
      <c r="BV983" s="26"/>
      <c r="BW983" s="26"/>
      <c r="BX983" s="26"/>
      <c r="BY983" s="26"/>
      <c r="BZ983" s="26"/>
      <c r="CA983" s="26"/>
      <c r="CB983" s="26"/>
      <c r="CC983" s="26"/>
      <c r="CD983" s="26"/>
      <c r="CE983" s="26"/>
      <c r="CF983" s="26"/>
      <c r="CG983" s="26"/>
      <c r="CH983" s="26"/>
      <c r="CI983" s="26"/>
      <c r="CJ983" s="26"/>
      <c r="CK983" s="26"/>
      <c r="CL983" s="26"/>
      <c r="CM983" s="26"/>
      <c r="CN983" s="26"/>
      <c r="CO983" s="26"/>
      <c r="CP983" s="26"/>
      <c r="CQ983" s="26"/>
      <c r="CR983" s="26"/>
      <c r="CS983" s="26"/>
      <c r="CT983" s="26"/>
      <c r="CU983" s="26"/>
      <c r="CV983" s="26"/>
      <c r="CW983" s="26"/>
      <c r="CX983" s="26"/>
      <c r="CY983" s="26"/>
      <c r="CZ983" s="26"/>
      <c r="DA983" s="26"/>
      <c r="DB983" s="26"/>
      <c r="DC983" s="26"/>
      <c r="DD983" s="26"/>
    </row>
    <row r="984" spans="1:108" s="25" customFormat="1" x14ac:dyDescent="0.15">
      <c r="A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c r="AQ984" s="26"/>
      <c r="AR984" s="26"/>
      <c r="AS984" s="26"/>
      <c r="AT984" s="26"/>
      <c r="AU984" s="26"/>
      <c r="AV984" s="26"/>
      <c r="AW984" s="26"/>
      <c r="AX984" s="26"/>
      <c r="AY984" s="26"/>
      <c r="AZ984" s="26"/>
      <c r="BA984" s="26"/>
      <c r="BB984" s="26"/>
      <c r="BC984" s="26"/>
      <c r="BD984" s="26"/>
      <c r="BE984" s="26"/>
      <c r="BF984" s="26"/>
      <c r="BG984" s="26"/>
      <c r="BH984" s="26"/>
      <c r="BI984" s="26"/>
      <c r="BJ984" s="26"/>
      <c r="BK984" s="26"/>
      <c r="BL984" s="26"/>
      <c r="BM984" s="26"/>
      <c r="BN984" s="26"/>
      <c r="BO984" s="26"/>
      <c r="BP984" s="26"/>
      <c r="BQ984" s="26"/>
      <c r="BR984" s="26"/>
      <c r="BS984" s="26"/>
      <c r="BT984" s="26"/>
      <c r="BU984" s="26"/>
      <c r="BV984" s="26"/>
      <c r="BW984" s="26"/>
      <c r="BX984" s="26"/>
      <c r="BY984" s="26"/>
      <c r="BZ984" s="26"/>
      <c r="CA984" s="26"/>
      <c r="CB984" s="26"/>
      <c r="CC984" s="26"/>
      <c r="CD984" s="26"/>
      <c r="CE984" s="26"/>
      <c r="CF984" s="26"/>
      <c r="CG984" s="26"/>
      <c r="CH984" s="26"/>
      <c r="CI984" s="26"/>
      <c r="CJ984" s="26"/>
      <c r="CK984" s="26"/>
      <c r="CL984" s="26"/>
      <c r="CM984" s="26"/>
      <c r="CN984" s="26"/>
      <c r="CO984" s="26"/>
      <c r="CP984" s="26"/>
      <c r="CQ984" s="26"/>
      <c r="CR984" s="26"/>
      <c r="CS984" s="26"/>
      <c r="CT984" s="26"/>
      <c r="CU984" s="26"/>
      <c r="CV984" s="26"/>
      <c r="CW984" s="26"/>
      <c r="CX984" s="26"/>
      <c r="CY984" s="26"/>
      <c r="CZ984" s="26"/>
      <c r="DA984" s="26"/>
      <c r="DB984" s="26"/>
      <c r="DC984" s="26"/>
      <c r="DD984" s="26"/>
    </row>
    <row r="985" spans="1:108" s="25" customFormat="1" x14ac:dyDescent="0.15">
      <c r="A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c r="AQ985" s="26"/>
      <c r="AR985" s="26"/>
      <c r="AS985" s="26"/>
      <c r="AT985" s="26"/>
      <c r="AU985" s="26"/>
      <c r="AV985" s="26"/>
      <c r="AW985" s="26"/>
      <c r="AX985" s="26"/>
      <c r="AY985" s="26"/>
      <c r="AZ985" s="26"/>
      <c r="BA985" s="26"/>
      <c r="BB985" s="26"/>
      <c r="BC985" s="26"/>
      <c r="BD985" s="26"/>
      <c r="BE985" s="26"/>
      <c r="BF985" s="26"/>
      <c r="BG985" s="26"/>
      <c r="BH985" s="26"/>
      <c r="BI985" s="26"/>
      <c r="BJ985" s="26"/>
      <c r="BK985" s="26"/>
      <c r="BL985" s="26"/>
      <c r="BM985" s="26"/>
      <c r="BN985" s="26"/>
      <c r="BO985" s="26"/>
      <c r="BP985" s="26"/>
      <c r="BQ985" s="26"/>
      <c r="BR985" s="26"/>
      <c r="BS985" s="26"/>
      <c r="BT985" s="26"/>
      <c r="BU985" s="26"/>
      <c r="BV985" s="26"/>
      <c r="BW985" s="26"/>
      <c r="BX985" s="26"/>
      <c r="BY985" s="26"/>
      <c r="BZ985" s="26"/>
      <c r="CA985" s="26"/>
      <c r="CB985" s="26"/>
      <c r="CC985" s="26"/>
      <c r="CD985" s="26"/>
      <c r="CE985" s="26"/>
      <c r="CF985" s="26"/>
      <c r="CG985" s="26"/>
      <c r="CH985" s="26"/>
      <c r="CI985" s="26"/>
      <c r="CJ985" s="26"/>
      <c r="CK985" s="26"/>
      <c r="CL985" s="26"/>
      <c r="CM985" s="26"/>
      <c r="CN985" s="26"/>
      <c r="CO985" s="26"/>
      <c r="CP985" s="26"/>
      <c r="CQ985" s="26"/>
      <c r="CR985" s="26"/>
      <c r="CS985" s="26"/>
      <c r="CT985" s="26"/>
      <c r="CU985" s="26"/>
      <c r="CV985" s="26"/>
      <c r="CW985" s="26"/>
      <c r="CX985" s="26"/>
      <c r="CY985" s="26"/>
      <c r="CZ985" s="26"/>
      <c r="DA985" s="26"/>
      <c r="DB985" s="26"/>
      <c r="DC985" s="26"/>
      <c r="DD985" s="26"/>
    </row>
    <row r="986" spans="1:108" s="25" customFormat="1" x14ac:dyDescent="0.15">
      <c r="A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c r="AQ986" s="26"/>
      <c r="AR986" s="26"/>
      <c r="AS986" s="26"/>
      <c r="AT986" s="26"/>
      <c r="AU986" s="26"/>
      <c r="AV986" s="26"/>
      <c r="AW986" s="26"/>
      <c r="AX986" s="26"/>
      <c r="AY986" s="26"/>
      <c r="AZ986" s="26"/>
      <c r="BA986" s="26"/>
      <c r="BB986" s="26"/>
      <c r="BC986" s="26"/>
      <c r="BD986" s="26"/>
      <c r="BE986" s="26"/>
      <c r="BF986" s="26"/>
      <c r="BG986" s="26"/>
      <c r="BH986" s="26"/>
      <c r="BI986" s="26"/>
      <c r="BJ986" s="26"/>
      <c r="BK986" s="26"/>
      <c r="BL986" s="26"/>
      <c r="BM986" s="26"/>
      <c r="BN986" s="26"/>
      <c r="BO986" s="26"/>
      <c r="BP986" s="26"/>
      <c r="BQ986" s="26"/>
      <c r="BR986" s="26"/>
      <c r="BS986" s="26"/>
      <c r="BT986" s="26"/>
      <c r="BU986" s="26"/>
      <c r="BV986" s="26"/>
      <c r="BW986" s="26"/>
      <c r="BX986" s="26"/>
      <c r="BY986" s="26"/>
      <c r="BZ986" s="26"/>
      <c r="CA986" s="26"/>
      <c r="CB986" s="26"/>
      <c r="CC986" s="26"/>
      <c r="CD986" s="26"/>
      <c r="CE986" s="26"/>
      <c r="CF986" s="26"/>
      <c r="CG986" s="26"/>
      <c r="CH986" s="26"/>
      <c r="CI986" s="26"/>
      <c r="CJ986" s="26"/>
      <c r="CK986" s="26"/>
      <c r="CL986" s="26"/>
      <c r="CM986" s="26"/>
      <c r="CN986" s="26"/>
      <c r="CO986" s="26"/>
      <c r="CP986" s="26"/>
      <c r="CQ986" s="26"/>
      <c r="CR986" s="26"/>
      <c r="CS986" s="26"/>
      <c r="CT986" s="26"/>
      <c r="CU986" s="26"/>
      <c r="CV986" s="26"/>
      <c r="CW986" s="26"/>
      <c r="CX986" s="26"/>
      <c r="CY986" s="26"/>
      <c r="CZ986" s="26"/>
      <c r="DA986" s="26"/>
      <c r="DB986" s="26"/>
      <c r="DC986" s="26"/>
      <c r="DD986" s="26"/>
    </row>
    <row r="987" spans="1:108" s="25" customFormat="1" x14ac:dyDescent="0.15">
      <c r="A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c r="AQ987" s="26"/>
      <c r="AR987" s="26"/>
      <c r="AS987" s="26"/>
      <c r="AT987" s="26"/>
      <c r="AU987" s="26"/>
      <c r="AV987" s="26"/>
      <c r="AW987" s="26"/>
      <c r="AX987" s="26"/>
      <c r="AY987" s="26"/>
      <c r="AZ987" s="26"/>
      <c r="BA987" s="26"/>
      <c r="BB987" s="26"/>
      <c r="BC987" s="26"/>
      <c r="BD987" s="26"/>
      <c r="BE987" s="26"/>
      <c r="BF987" s="26"/>
      <c r="BG987" s="26"/>
      <c r="BH987" s="26"/>
      <c r="BI987" s="26"/>
      <c r="BJ987" s="26"/>
      <c r="BK987" s="26"/>
      <c r="BL987" s="26"/>
      <c r="BM987" s="26"/>
      <c r="BN987" s="26"/>
      <c r="BO987" s="26"/>
      <c r="BP987" s="26"/>
      <c r="BQ987" s="26"/>
      <c r="BR987" s="26"/>
      <c r="BS987" s="26"/>
      <c r="BT987" s="26"/>
      <c r="BU987" s="26"/>
      <c r="BV987" s="26"/>
      <c r="BW987" s="26"/>
      <c r="BX987" s="26"/>
      <c r="BY987" s="26"/>
      <c r="BZ987" s="26"/>
      <c r="CA987" s="26"/>
      <c r="CB987" s="26"/>
      <c r="CC987" s="26"/>
      <c r="CD987" s="26"/>
      <c r="CE987" s="26"/>
      <c r="CF987" s="26"/>
      <c r="CG987" s="26"/>
      <c r="CH987" s="26"/>
      <c r="CI987" s="26"/>
      <c r="CJ987" s="26"/>
      <c r="CK987" s="26"/>
      <c r="CL987" s="26"/>
      <c r="CM987" s="26"/>
      <c r="CN987" s="26"/>
      <c r="CO987" s="26"/>
      <c r="CP987" s="26"/>
      <c r="CQ987" s="26"/>
      <c r="CR987" s="26"/>
      <c r="CS987" s="26"/>
      <c r="CT987" s="26"/>
      <c r="CU987" s="26"/>
      <c r="CV987" s="26"/>
      <c r="CW987" s="26"/>
      <c r="CX987" s="26"/>
      <c r="CY987" s="26"/>
      <c r="CZ987" s="26"/>
      <c r="DA987" s="26"/>
      <c r="DB987" s="26"/>
      <c r="DC987" s="26"/>
      <c r="DD987" s="26"/>
    </row>
    <row r="988" spans="1:108" s="25" customFormat="1" x14ac:dyDescent="0.15">
      <c r="A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c r="AQ988" s="26"/>
      <c r="AR988" s="26"/>
      <c r="AS988" s="26"/>
      <c r="AT988" s="26"/>
      <c r="AU988" s="26"/>
      <c r="AV988" s="26"/>
      <c r="AW988" s="26"/>
      <c r="AX988" s="26"/>
      <c r="AY988" s="26"/>
      <c r="AZ988" s="26"/>
      <c r="BA988" s="26"/>
      <c r="BB988" s="26"/>
      <c r="BC988" s="26"/>
      <c r="BD988" s="26"/>
      <c r="BE988" s="26"/>
      <c r="BF988" s="26"/>
      <c r="BG988" s="26"/>
      <c r="BH988" s="26"/>
      <c r="BI988" s="26"/>
      <c r="BJ988" s="26"/>
      <c r="BK988" s="26"/>
      <c r="BL988" s="26"/>
      <c r="BM988" s="26"/>
      <c r="BN988" s="26"/>
      <c r="BO988" s="26"/>
      <c r="BP988" s="26"/>
      <c r="BQ988" s="26"/>
      <c r="BR988" s="26"/>
      <c r="BS988" s="26"/>
      <c r="BT988" s="26"/>
      <c r="BU988" s="26"/>
      <c r="BV988" s="26"/>
      <c r="BW988" s="26"/>
      <c r="BX988" s="26"/>
      <c r="BY988" s="26"/>
      <c r="BZ988" s="26"/>
      <c r="CA988" s="26"/>
      <c r="CB988" s="26"/>
      <c r="CC988" s="26"/>
      <c r="CD988" s="26"/>
      <c r="CE988" s="26"/>
      <c r="CF988" s="26"/>
      <c r="CG988" s="26"/>
      <c r="CH988" s="26"/>
      <c r="CI988" s="26"/>
      <c r="CJ988" s="26"/>
      <c r="CK988" s="26"/>
      <c r="CL988" s="26"/>
      <c r="CM988" s="26"/>
      <c r="CN988" s="26"/>
      <c r="CO988" s="26"/>
      <c r="CP988" s="26"/>
      <c r="CQ988" s="26"/>
      <c r="CR988" s="26"/>
      <c r="CS988" s="26"/>
      <c r="CT988" s="26"/>
      <c r="CU988" s="26"/>
      <c r="CV988" s="26"/>
      <c r="CW988" s="26"/>
      <c r="CX988" s="26"/>
      <c r="CY988" s="26"/>
      <c r="CZ988" s="26"/>
      <c r="DA988" s="26"/>
      <c r="DB988" s="26"/>
      <c r="DC988" s="26"/>
      <c r="DD988" s="26"/>
    </row>
    <row r="989" spans="1:108" s="25" customFormat="1" x14ac:dyDescent="0.15">
      <c r="A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c r="AQ989" s="26"/>
      <c r="AR989" s="26"/>
      <c r="AS989" s="26"/>
      <c r="AT989" s="26"/>
      <c r="AU989" s="26"/>
      <c r="AV989" s="26"/>
      <c r="AW989" s="26"/>
      <c r="AX989" s="26"/>
      <c r="AY989" s="26"/>
      <c r="AZ989" s="26"/>
      <c r="BA989" s="26"/>
      <c r="BB989" s="26"/>
      <c r="BC989" s="26"/>
      <c r="BD989" s="26"/>
      <c r="BE989" s="26"/>
      <c r="BF989" s="26"/>
      <c r="BG989" s="26"/>
      <c r="BH989" s="26"/>
      <c r="BI989" s="26"/>
      <c r="BJ989" s="26"/>
      <c r="BK989" s="26"/>
      <c r="BL989" s="26"/>
      <c r="BM989" s="26"/>
      <c r="BN989" s="26"/>
      <c r="BO989" s="26"/>
      <c r="BP989" s="26"/>
      <c r="BQ989" s="26"/>
      <c r="BR989" s="26"/>
      <c r="BS989" s="26"/>
      <c r="BT989" s="26"/>
      <c r="BU989" s="26"/>
      <c r="BV989" s="26"/>
      <c r="BW989" s="26"/>
      <c r="BX989" s="26"/>
      <c r="BY989" s="26"/>
      <c r="BZ989" s="26"/>
      <c r="CA989" s="26"/>
      <c r="CB989" s="26"/>
      <c r="CC989" s="26"/>
      <c r="CD989" s="26"/>
      <c r="CE989" s="26"/>
      <c r="CF989" s="26"/>
      <c r="CG989" s="26"/>
      <c r="CH989" s="26"/>
      <c r="CI989" s="26"/>
      <c r="CJ989" s="26"/>
      <c r="CK989" s="26"/>
      <c r="CL989" s="26"/>
      <c r="CM989" s="26"/>
      <c r="CN989" s="26"/>
      <c r="CO989" s="26"/>
      <c r="CP989" s="26"/>
      <c r="CQ989" s="26"/>
      <c r="CR989" s="26"/>
      <c r="CS989" s="26"/>
      <c r="CT989" s="26"/>
      <c r="CU989" s="26"/>
      <c r="CV989" s="26"/>
      <c r="CW989" s="26"/>
      <c r="CX989" s="26"/>
      <c r="CY989" s="26"/>
      <c r="CZ989" s="26"/>
      <c r="DA989" s="26"/>
      <c r="DB989" s="26"/>
      <c r="DC989" s="26"/>
      <c r="DD989" s="26"/>
    </row>
    <row r="990" spans="1:108" s="25" customFormat="1" x14ac:dyDescent="0.15">
      <c r="A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c r="AQ990" s="26"/>
      <c r="AR990" s="26"/>
      <c r="AS990" s="26"/>
      <c r="AT990" s="26"/>
      <c r="AU990" s="26"/>
      <c r="AV990" s="26"/>
      <c r="AW990" s="26"/>
      <c r="AX990" s="26"/>
      <c r="AY990" s="26"/>
      <c r="AZ990" s="26"/>
      <c r="BA990" s="26"/>
      <c r="BB990" s="26"/>
      <c r="BC990" s="26"/>
      <c r="BD990" s="26"/>
      <c r="BE990" s="26"/>
      <c r="BF990" s="26"/>
      <c r="BG990" s="26"/>
      <c r="BH990" s="26"/>
      <c r="BI990" s="26"/>
      <c r="BJ990" s="26"/>
      <c r="BK990" s="26"/>
      <c r="BL990" s="26"/>
      <c r="BM990" s="26"/>
      <c r="BN990" s="26"/>
      <c r="BO990" s="26"/>
      <c r="BP990" s="26"/>
      <c r="BQ990" s="26"/>
      <c r="BR990" s="26"/>
      <c r="BS990" s="26"/>
      <c r="BT990" s="26"/>
      <c r="BU990" s="26"/>
      <c r="BV990" s="26"/>
      <c r="BW990" s="26"/>
      <c r="BX990" s="26"/>
      <c r="BY990" s="26"/>
      <c r="BZ990" s="26"/>
      <c r="CA990" s="26"/>
      <c r="CB990" s="26"/>
      <c r="CC990" s="26"/>
      <c r="CD990" s="26"/>
      <c r="CE990" s="26"/>
      <c r="CF990" s="26"/>
      <c r="CG990" s="26"/>
      <c r="CH990" s="26"/>
      <c r="CI990" s="26"/>
      <c r="CJ990" s="26"/>
      <c r="CK990" s="26"/>
      <c r="CL990" s="26"/>
      <c r="CM990" s="26"/>
      <c r="CN990" s="26"/>
      <c r="CO990" s="26"/>
      <c r="CP990" s="26"/>
      <c r="CQ990" s="26"/>
      <c r="CR990" s="26"/>
      <c r="CS990" s="26"/>
      <c r="CT990" s="26"/>
      <c r="CU990" s="26"/>
      <c r="CV990" s="26"/>
      <c r="CW990" s="26"/>
      <c r="CX990" s="26"/>
      <c r="CY990" s="26"/>
      <c r="CZ990" s="26"/>
      <c r="DA990" s="26"/>
      <c r="DB990" s="26"/>
      <c r="DC990" s="26"/>
      <c r="DD990" s="26"/>
    </row>
    <row r="991" spans="1:108" s="25" customFormat="1" x14ac:dyDescent="0.15">
      <c r="A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c r="AQ991" s="26"/>
      <c r="AR991" s="26"/>
      <c r="AS991" s="26"/>
      <c r="AT991" s="26"/>
      <c r="AU991" s="26"/>
      <c r="AV991" s="26"/>
      <c r="AW991" s="26"/>
      <c r="AX991" s="26"/>
      <c r="AY991" s="26"/>
      <c r="AZ991" s="26"/>
      <c r="BA991" s="26"/>
      <c r="BB991" s="26"/>
      <c r="BC991" s="26"/>
      <c r="BD991" s="26"/>
      <c r="BE991" s="26"/>
      <c r="BF991" s="26"/>
      <c r="BG991" s="26"/>
      <c r="BH991" s="26"/>
      <c r="BI991" s="26"/>
      <c r="BJ991" s="26"/>
      <c r="BK991" s="26"/>
      <c r="BL991" s="26"/>
      <c r="BM991" s="26"/>
      <c r="BN991" s="26"/>
      <c r="BO991" s="26"/>
      <c r="BP991" s="26"/>
      <c r="BQ991" s="26"/>
      <c r="BR991" s="26"/>
      <c r="BS991" s="26"/>
      <c r="BT991" s="26"/>
      <c r="BU991" s="26"/>
      <c r="BV991" s="26"/>
      <c r="BW991" s="26"/>
      <c r="BX991" s="26"/>
      <c r="BY991" s="26"/>
      <c r="BZ991" s="26"/>
      <c r="CA991" s="26"/>
      <c r="CB991" s="26"/>
      <c r="CC991" s="26"/>
      <c r="CD991" s="26"/>
      <c r="CE991" s="26"/>
      <c r="CF991" s="26"/>
      <c r="CG991" s="26"/>
      <c r="CH991" s="26"/>
      <c r="CI991" s="26"/>
      <c r="CJ991" s="26"/>
      <c r="CK991" s="26"/>
      <c r="CL991" s="26"/>
      <c r="CM991" s="26"/>
      <c r="CN991" s="26"/>
      <c r="CO991" s="26"/>
      <c r="CP991" s="26"/>
      <c r="CQ991" s="26"/>
      <c r="CR991" s="26"/>
      <c r="CS991" s="26"/>
      <c r="CT991" s="26"/>
      <c r="CU991" s="26"/>
      <c r="CV991" s="26"/>
      <c r="CW991" s="26"/>
      <c r="CX991" s="26"/>
      <c r="CY991" s="26"/>
      <c r="CZ991" s="26"/>
      <c r="DA991" s="26"/>
      <c r="DB991" s="26"/>
      <c r="DC991" s="26"/>
      <c r="DD991" s="26"/>
    </row>
    <row r="992" spans="1:108" s="25" customFormat="1" x14ac:dyDescent="0.15">
      <c r="A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c r="AQ992" s="26"/>
      <c r="AR992" s="26"/>
      <c r="AS992" s="26"/>
      <c r="AT992" s="26"/>
      <c r="AU992" s="26"/>
      <c r="AV992" s="26"/>
      <c r="AW992" s="26"/>
      <c r="AX992" s="26"/>
      <c r="AY992" s="26"/>
      <c r="AZ992" s="26"/>
      <c r="BA992" s="26"/>
      <c r="BB992" s="26"/>
      <c r="BC992" s="26"/>
      <c r="BD992" s="26"/>
      <c r="BE992" s="26"/>
      <c r="BF992" s="26"/>
      <c r="BG992" s="26"/>
      <c r="BH992" s="26"/>
      <c r="BI992" s="26"/>
      <c r="BJ992" s="26"/>
      <c r="BK992" s="26"/>
      <c r="BL992" s="26"/>
      <c r="BM992" s="26"/>
      <c r="BN992" s="26"/>
      <c r="BO992" s="26"/>
      <c r="BP992" s="26"/>
      <c r="BQ992" s="26"/>
      <c r="BR992" s="26"/>
      <c r="BS992" s="26"/>
      <c r="BT992" s="26"/>
      <c r="BU992" s="26"/>
      <c r="BV992" s="26"/>
      <c r="BW992" s="26"/>
      <c r="BX992" s="26"/>
      <c r="BY992" s="26"/>
      <c r="BZ992" s="26"/>
      <c r="CA992" s="26"/>
      <c r="CB992" s="26"/>
      <c r="CC992" s="26"/>
      <c r="CD992" s="26"/>
      <c r="CE992" s="26"/>
      <c r="CF992" s="26"/>
      <c r="CG992" s="26"/>
      <c r="CH992" s="26"/>
      <c r="CI992" s="26"/>
      <c r="CJ992" s="26"/>
      <c r="CK992" s="26"/>
      <c r="CL992" s="26"/>
      <c r="CM992" s="26"/>
      <c r="CN992" s="26"/>
      <c r="CO992" s="26"/>
      <c r="CP992" s="26"/>
      <c r="CQ992" s="26"/>
      <c r="CR992" s="26"/>
      <c r="CS992" s="26"/>
      <c r="CT992" s="26"/>
      <c r="CU992" s="26"/>
      <c r="CV992" s="26"/>
      <c r="CW992" s="26"/>
      <c r="CX992" s="26"/>
      <c r="CY992" s="26"/>
      <c r="CZ992" s="26"/>
      <c r="DA992" s="26"/>
      <c r="DB992" s="26"/>
      <c r="DC992" s="26"/>
      <c r="DD992" s="26"/>
    </row>
    <row r="993" spans="1:108" s="25" customFormat="1" x14ac:dyDescent="0.15">
      <c r="A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c r="AQ993" s="26"/>
      <c r="AR993" s="26"/>
      <c r="AS993" s="26"/>
      <c r="AT993" s="26"/>
      <c r="AU993" s="26"/>
      <c r="AV993" s="26"/>
      <c r="AW993" s="26"/>
      <c r="AX993" s="26"/>
      <c r="AY993" s="26"/>
      <c r="AZ993" s="26"/>
      <c r="BA993" s="26"/>
      <c r="BB993" s="26"/>
      <c r="BC993" s="26"/>
      <c r="BD993" s="26"/>
      <c r="BE993" s="26"/>
      <c r="BF993" s="26"/>
      <c r="BG993" s="26"/>
      <c r="BH993" s="26"/>
      <c r="BI993" s="26"/>
      <c r="BJ993" s="26"/>
      <c r="BK993" s="26"/>
      <c r="BL993" s="26"/>
      <c r="BM993" s="26"/>
      <c r="BN993" s="26"/>
      <c r="BO993" s="26"/>
      <c r="BP993" s="26"/>
      <c r="BQ993" s="26"/>
      <c r="BR993" s="26"/>
      <c r="BS993" s="26"/>
      <c r="BT993" s="26"/>
      <c r="BU993" s="26"/>
      <c r="BV993" s="26"/>
      <c r="BW993" s="26"/>
      <c r="BX993" s="26"/>
      <c r="BY993" s="26"/>
      <c r="BZ993" s="26"/>
      <c r="CA993" s="26"/>
      <c r="CB993" s="26"/>
      <c r="CC993" s="26"/>
      <c r="CD993" s="26"/>
      <c r="CE993" s="26"/>
      <c r="CF993" s="26"/>
      <c r="CG993" s="26"/>
      <c r="CH993" s="26"/>
      <c r="CI993" s="26"/>
      <c r="CJ993" s="26"/>
      <c r="CK993" s="26"/>
      <c r="CL993" s="26"/>
      <c r="CM993" s="26"/>
      <c r="CN993" s="26"/>
      <c r="CO993" s="26"/>
      <c r="CP993" s="26"/>
      <c r="CQ993" s="26"/>
      <c r="CR993" s="26"/>
      <c r="CS993" s="26"/>
      <c r="CT993" s="26"/>
      <c r="CU993" s="26"/>
      <c r="CV993" s="26"/>
      <c r="CW993" s="26"/>
      <c r="CX993" s="26"/>
      <c r="CY993" s="26"/>
      <c r="CZ993" s="26"/>
      <c r="DA993" s="26"/>
      <c r="DB993" s="26"/>
      <c r="DC993" s="26"/>
      <c r="DD993" s="26"/>
    </row>
    <row r="994" spans="1:108" s="25" customFormat="1" x14ac:dyDescent="0.15">
      <c r="A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c r="AQ994" s="26"/>
      <c r="AR994" s="26"/>
      <c r="AS994" s="26"/>
      <c r="AT994" s="26"/>
      <c r="AU994" s="26"/>
      <c r="AV994" s="26"/>
      <c r="AW994" s="26"/>
      <c r="AX994" s="26"/>
      <c r="AY994" s="26"/>
      <c r="AZ994" s="26"/>
      <c r="BA994" s="26"/>
      <c r="BB994" s="26"/>
      <c r="BC994" s="26"/>
      <c r="BD994" s="26"/>
      <c r="BE994" s="26"/>
      <c r="BF994" s="26"/>
      <c r="BG994" s="26"/>
      <c r="BH994" s="26"/>
      <c r="BI994" s="26"/>
      <c r="BJ994" s="26"/>
      <c r="BK994" s="26"/>
      <c r="BL994" s="26"/>
      <c r="BM994" s="26"/>
      <c r="BN994" s="26"/>
      <c r="BO994" s="26"/>
      <c r="BP994" s="26"/>
      <c r="BQ994" s="26"/>
      <c r="BR994" s="26"/>
      <c r="BS994" s="26"/>
      <c r="BT994" s="26"/>
      <c r="BU994" s="26"/>
      <c r="BV994" s="26"/>
      <c r="BW994" s="26"/>
      <c r="BX994" s="26"/>
      <c r="BY994" s="26"/>
      <c r="BZ994" s="26"/>
      <c r="CA994" s="26"/>
      <c r="CB994" s="26"/>
      <c r="CC994" s="26"/>
      <c r="CD994" s="26"/>
      <c r="CE994" s="26"/>
      <c r="CF994" s="26"/>
      <c r="CG994" s="26"/>
      <c r="CH994" s="26"/>
      <c r="CI994" s="26"/>
      <c r="CJ994" s="26"/>
      <c r="CK994" s="26"/>
      <c r="CL994" s="26"/>
      <c r="CM994" s="26"/>
      <c r="CN994" s="26"/>
      <c r="CO994" s="26"/>
      <c r="CP994" s="26"/>
      <c r="CQ994" s="26"/>
      <c r="CR994" s="26"/>
      <c r="CS994" s="26"/>
      <c r="CT994" s="26"/>
      <c r="CU994" s="26"/>
      <c r="CV994" s="26"/>
      <c r="CW994" s="26"/>
      <c r="CX994" s="26"/>
      <c r="CY994" s="26"/>
      <c r="CZ994" s="26"/>
      <c r="DA994" s="26"/>
      <c r="DB994" s="26"/>
      <c r="DC994" s="26"/>
      <c r="DD994" s="26"/>
    </row>
    <row r="995" spans="1:108" s="25" customFormat="1" x14ac:dyDescent="0.15">
      <c r="A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c r="AQ995" s="26"/>
      <c r="AR995" s="26"/>
      <c r="AS995" s="26"/>
      <c r="AT995" s="26"/>
      <c r="AU995" s="26"/>
      <c r="AV995" s="26"/>
      <c r="AW995" s="26"/>
      <c r="AX995" s="26"/>
      <c r="AY995" s="26"/>
      <c r="AZ995" s="26"/>
      <c r="BA995" s="26"/>
      <c r="BB995" s="26"/>
      <c r="BC995" s="26"/>
      <c r="BD995" s="26"/>
      <c r="BE995" s="26"/>
      <c r="BF995" s="26"/>
      <c r="BG995" s="26"/>
      <c r="BH995" s="26"/>
      <c r="BI995" s="26"/>
      <c r="BJ995" s="26"/>
      <c r="BK995" s="26"/>
      <c r="BL995" s="26"/>
      <c r="BM995" s="26"/>
      <c r="BN995" s="26"/>
      <c r="BO995" s="26"/>
      <c r="BP995" s="26"/>
      <c r="BQ995" s="26"/>
      <c r="BR995" s="26"/>
      <c r="BS995" s="26"/>
      <c r="BT995" s="26"/>
      <c r="BU995" s="26"/>
      <c r="BV995" s="26"/>
      <c r="BW995" s="26"/>
      <c r="BX995" s="26"/>
      <c r="BY995" s="26"/>
      <c r="BZ995" s="26"/>
      <c r="CA995" s="26"/>
      <c r="CB995" s="26"/>
      <c r="CC995" s="26"/>
      <c r="CD995" s="26"/>
      <c r="CE995" s="26"/>
      <c r="CF995" s="26"/>
      <c r="CG995" s="26"/>
      <c r="CH995" s="26"/>
      <c r="CI995" s="26"/>
      <c r="CJ995" s="26"/>
      <c r="CK995" s="26"/>
      <c r="CL995" s="26"/>
      <c r="CM995" s="26"/>
      <c r="CN995" s="26"/>
      <c r="CO995" s="26"/>
      <c r="CP995" s="26"/>
      <c r="CQ995" s="26"/>
      <c r="CR995" s="26"/>
      <c r="CS995" s="26"/>
      <c r="CT995" s="26"/>
      <c r="CU995" s="26"/>
      <c r="CV995" s="26"/>
      <c r="CW995" s="26"/>
      <c r="CX995" s="26"/>
      <c r="CY995" s="26"/>
      <c r="CZ995" s="26"/>
      <c r="DA995" s="26"/>
      <c r="DB995" s="26"/>
      <c r="DC995" s="26"/>
      <c r="DD995" s="26"/>
    </row>
    <row r="996" spans="1:108" s="25" customFormat="1" x14ac:dyDescent="0.15">
      <c r="A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c r="AQ996" s="26"/>
      <c r="AR996" s="26"/>
      <c r="AS996" s="26"/>
      <c r="AT996" s="26"/>
      <c r="AU996" s="26"/>
      <c r="AV996" s="26"/>
      <c r="AW996" s="26"/>
      <c r="AX996" s="26"/>
      <c r="AY996" s="26"/>
      <c r="AZ996" s="26"/>
      <c r="BA996" s="26"/>
      <c r="BB996" s="26"/>
      <c r="BC996" s="26"/>
      <c r="BD996" s="26"/>
      <c r="BE996" s="26"/>
      <c r="BF996" s="26"/>
      <c r="BG996" s="26"/>
      <c r="BH996" s="26"/>
      <c r="BI996" s="26"/>
      <c r="BJ996" s="26"/>
      <c r="BK996" s="26"/>
      <c r="BL996" s="26"/>
      <c r="BM996" s="26"/>
      <c r="BN996" s="26"/>
      <c r="BO996" s="26"/>
      <c r="BP996" s="26"/>
      <c r="BQ996" s="26"/>
      <c r="BR996" s="26"/>
      <c r="BS996" s="26"/>
      <c r="BT996" s="26"/>
      <c r="BU996" s="26"/>
      <c r="BV996" s="26"/>
      <c r="BW996" s="26"/>
      <c r="BX996" s="26"/>
      <c r="BY996" s="26"/>
      <c r="BZ996" s="26"/>
      <c r="CA996" s="26"/>
      <c r="CB996" s="26"/>
      <c r="CC996" s="26"/>
      <c r="CD996" s="26"/>
      <c r="CE996" s="26"/>
      <c r="CF996" s="26"/>
      <c r="CG996" s="26"/>
      <c r="CH996" s="26"/>
      <c r="CI996" s="26"/>
      <c r="CJ996" s="26"/>
      <c r="CK996" s="26"/>
      <c r="CL996" s="26"/>
      <c r="CM996" s="26"/>
      <c r="CN996" s="26"/>
      <c r="CO996" s="26"/>
      <c r="CP996" s="26"/>
      <c r="CQ996" s="26"/>
      <c r="CR996" s="26"/>
      <c r="CS996" s="26"/>
      <c r="CT996" s="26"/>
      <c r="CU996" s="26"/>
      <c r="CV996" s="26"/>
      <c r="CW996" s="26"/>
      <c r="CX996" s="26"/>
      <c r="CY996" s="26"/>
      <c r="CZ996" s="26"/>
      <c r="DA996" s="26"/>
      <c r="DB996" s="26"/>
      <c r="DC996" s="26"/>
      <c r="DD996" s="26"/>
    </row>
    <row r="997" spans="1:108" s="25" customFormat="1" x14ac:dyDescent="0.15">
      <c r="A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c r="AQ997" s="26"/>
      <c r="AR997" s="26"/>
      <c r="AS997" s="26"/>
      <c r="AT997" s="26"/>
      <c r="AU997" s="26"/>
      <c r="AV997" s="26"/>
      <c r="AW997" s="26"/>
      <c r="AX997" s="26"/>
      <c r="AY997" s="26"/>
      <c r="AZ997" s="26"/>
      <c r="BA997" s="26"/>
      <c r="BB997" s="26"/>
      <c r="BC997" s="26"/>
      <c r="BD997" s="26"/>
      <c r="BE997" s="26"/>
      <c r="BF997" s="26"/>
      <c r="BG997" s="26"/>
      <c r="BH997" s="26"/>
      <c r="BI997" s="26"/>
      <c r="BJ997" s="26"/>
      <c r="BK997" s="26"/>
      <c r="BL997" s="26"/>
      <c r="BM997" s="26"/>
      <c r="BN997" s="26"/>
      <c r="BO997" s="26"/>
      <c r="BP997" s="26"/>
      <c r="BQ997" s="26"/>
      <c r="BR997" s="26"/>
      <c r="BS997" s="26"/>
      <c r="BT997" s="26"/>
      <c r="BU997" s="26"/>
      <c r="BV997" s="26"/>
      <c r="BW997" s="26"/>
      <c r="BX997" s="26"/>
      <c r="BY997" s="26"/>
      <c r="BZ997" s="26"/>
      <c r="CA997" s="26"/>
      <c r="CB997" s="26"/>
      <c r="CC997" s="26"/>
      <c r="CD997" s="26"/>
      <c r="CE997" s="26"/>
      <c r="CF997" s="26"/>
      <c r="CG997" s="26"/>
      <c r="CH997" s="26"/>
      <c r="CI997" s="26"/>
      <c r="CJ997" s="26"/>
      <c r="CK997" s="26"/>
      <c r="CL997" s="26"/>
      <c r="CM997" s="26"/>
      <c r="CN997" s="26"/>
      <c r="CO997" s="26"/>
      <c r="CP997" s="26"/>
      <c r="CQ997" s="26"/>
      <c r="CR997" s="26"/>
      <c r="CS997" s="26"/>
      <c r="CT997" s="26"/>
      <c r="CU997" s="26"/>
      <c r="CV997" s="26"/>
      <c r="CW997" s="26"/>
      <c r="CX997" s="26"/>
      <c r="CY997" s="26"/>
      <c r="CZ997" s="26"/>
      <c r="DA997" s="26"/>
      <c r="DB997" s="26"/>
      <c r="DC997" s="26"/>
      <c r="DD997" s="26"/>
    </row>
    <row r="998" spans="1:108" s="25" customFormat="1" x14ac:dyDescent="0.15">
      <c r="A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c r="AQ998" s="26"/>
      <c r="AR998" s="26"/>
      <c r="AS998" s="26"/>
      <c r="AT998" s="26"/>
      <c r="AU998" s="26"/>
      <c r="AV998" s="26"/>
      <c r="AW998" s="26"/>
      <c r="AX998" s="26"/>
      <c r="AY998" s="26"/>
      <c r="AZ998" s="26"/>
      <c r="BA998" s="26"/>
      <c r="BB998" s="26"/>
      <c r="BC998" s="26"/>
      <c r="BD998" s="26"/>
      <c r="BE998" s="26"/>
      <c r="BF998" s="26"/>
      <c r="BG998" s="26"/>
      <c r="BH998" s="26"/>
      <c r="BI998" s="26"/>
      <c r="BJ998" s="26"/>
      <c r="BK998" s="26"/>
      <c r="BL998" s="26"/>
      <c r="BM998" s="26"/>
      <c r="BN998" s="26"/>
      <c r="BO998" s="26"/>
      <c r="BP998" s="26"/>
      <c r="BQ998" s="26"/>
      <c r="BR998" s="26"/>
      <c r="BS998" s="26"/>
      <c r="BT998" s="26"/>
      <c r="BU998" s="26"/>
      <c r="BV998" s="26"/>
      <c r="BW998" s="26"/>
      <c r="BX998" s="26"/>
      <c r="BY998" s="26"/>
      <c r="BZ998" s="26"/>
      <c r="CA998" s="26"/>
      <c r="CB998" s="26"/>
      <c r="CC998" s="26"/>
      <c r="CD998" s="26"/>
      <c r="CE998" s="26"/>
      <c r="CF998" s="26"/>
      <c r="CG998" s="26"/>
      <c r="CH998" s="26"/>
      <c r="CI998" s="26"/>
      <c r="CJ998" s="26"/>
      <c r="CK998" s="26"/>
      <c r="CL998" s="26"/>
      <c r="CM998" s="26"/>
      <c r="CN998" s="26"/>
      <c r="CO998" s="26"/>
      <c r="CP998" s="26"/>
      <c r="CQ998" s="26"/>
      <c r="CR998" s="26"/>
      <c r="CS998" s="26"/>
      <c r="CT998" s="26"/>
      <c r="CU998" s="26"/>
      <c r="CV998" s="26"/>
      <c r="CW998" s="26"/>
      <c r="CX998" s="26"/>
      <c r="CY998" s="26"/>
      <c r="CZ998" s="26"/>
      <c r="DA998" s="26"/>
      <c r="DB998" s="26"/>
      <c r="DC998" s="26"/>
      <c r="DD998" s="26"/>
    </row>
    <row r="999" spans="1:108" s="25" customFormat="1" x14ac:dyDescent="0.15">
      <c r="A999" s="26"/>
      <c r="N999" s="26"/>
      <c r="O999" s="26"/>
      <c r="P999" s="26"/>
      <c r="Q999" s="26"/>
      <c r="R999" s="26"/>
      <c r="S999" s="26"/>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c r="AP999" s="26"/>
      <c r="AQ999" s="26"/>
      <c r="AR999" s="26"/>
      <c r="AS999" s="26"/>
      <c r="AT999" s="26"/>
      <c r="AU999" s="26"/>
      <c r="AV999" s="26"/>
      <c r="AW999" s="26"/>
      <c r="AX999" s="26"/>
      <c r="AY999" s="26"/>
      <c r="AZ999" s="26"/>
      <c r="BA999" s="26"/>
      <c r="BB999" s="26"/>
      <c r="BC999" s="26"/>
      <c r="BD999" s="26"/>
      <c r="BE999" s="26"/>
      <c r="BF999" s="26"/>
      <c r="BG999" s="26"/>
      <c r="BH999" s="26"/>
      <c r="BI999" s="26"/>
      <c r="BJ999" s="26"/>
      <c r="BK999" s="26"/>
      <c r="BL999" s="26"/>
      <c r="BM999" s="26"/>
      <c r="BN999" s="26"/>
      <c r="BO999" s="26"/>
      <c r="BP999" s="26"/>
      <c r="BQ999" s="26"/>
      <c r="BR999" s="26"/>
      <c r="BS999" s="26"/>
      <c r="BT999" s="26"/>
      <c r="BU999" s="26"/>
      <c r="BV999" s="26"/>
      <c r="BW999" s="26"/>
      <c r="BX999" s="26"/>
      <c r="BY999" s="26"/>
      <c r="BZ999" s="26"/>
      <c r="CA999" s="26"/>
      <c r="CB999" s="26"/>
      <c r="CC999" s="26"/>
      <c r="CD999" s="26"/>
      <c r="CE999" s="26"/>
      <c r="CF999" s="26"/>
      <c r="CG999" s="26"/>
      <c r="CH999" s="26"/>
      <c r="CI999" s="26"/>
      <c r="CJ999" s="26"/>
      <c r="CK999" s="26"/>
      <c r="CL999" s="26"/>
      <c r="CM999" s="26"/>
      <c r="CN999" s="26"/>
      <c r="CO999" s="26"/>
      <c r="CP999" s="26"/>
      <c r="CQ999" s="26"/>
      <c r="CR999" s="26"/>
      <c r="CS999" s="26"/>
      <c r="CT999" s="26"/>
      <c r="CU999" s="26"/>
      <c r="CV999" s="26"/>
      <c r="CW999" s="26"/>
      <c r="CX999" s="26"/>
      <c r="CY999" s="26"/>
      <c r="CZ999" s="26"/>
      <c r="DA999" s="26"/>
      <c r="DB999" s="26"/>
      <c r="DC999" s="26"/>
      <c r="DD999" s="26"/>
    </row>
    <row r="1000" spans="1:108" s="25" customFormat="1" x14ac:dyDescent="0.15">
      <c r="A1000" s="26"/>
      <c r="N1000" s="26"/>
      <c r="O1000" s="26"/>
      <c r="P1000" s="26"/>
      <c r="Q1000" s="26"/>
      <c r="R1000" s="26"/>
      <c r="S1000" s="26"/>
      <c r="T1000" s="26"/>
      <c r="U1000" s="26"/>
      <c r="V1000" s="26"/>
      <c r="W1000" s="26"/>
      <c r="X1000" s="26"/>
      <c r="Y1000" s="26"/>
      <c r="Z1000" s="26"/>
      <c r="AA1000" s="26"/>
      <c r="AB1000" s="26"/>
      <c r="AC1000" s="26"/>
      <c r="AD1000" s="26"/>
      <c r="AE1000" s="26"/>
      <c r="AF1000" s="26"/>
      <c r="AG1000" s="26"/>
      <c r="AH1000" s="26"/>
      <c r="AI1000" s="26"/>
      <c r="AJ1000" s="26"/>
      <c r="AK1000" s="26"/>
      <c r="AL1000" s="26"/>
      <c r="AM1000" s="26"/>
      <c r="AN1000" s="26"/>
      <c r="AO1000" s="26"/>
      <c r="AP1000" s="26"/>
      <c r="AQ1000" s="26"/>
      <c r="AR1000" s="26"/>
      <c r="AS1000" s="26"/>
      <c r="AT1000" s="26"/>
      <c r="AU1000" s="26"/>
      <c r="AV1000" s="26"/>
      <c r="AW1000" s="26"/>
      <c r="AX1000" s="26"/>
      <c r="AY1000" s="26"/>
      <c r="AZ1000" s="26"/>
      <c r="BA1000" s="26"/>
      <c r="BB1000" s="26"/>
      <c r="BC1000" s="26"/>
      <c r="BD1000" s="26"/>
      <c r="BE1000" s="26"/>
      <c r="BF1000" s="26"/>
      <c r="BG1000" s="26"/>
      <c r="BH1000" s="26"/>
      <c r="BI1000" s="26"/>
      <c r="BJ1000" s="26"/>
      <c r="BK1000" s="26"/>
      <c r="BL1000" s="26"/>
      <c r="BM1000" s="26"/>
      <c r="BN1000" s="26"/>
      <c r="BO1000" s="26"/>
      <c r="BP1000" s="26"/>
      <c r="BQ1000" s="26"/>
      <c r="BR1000" s="26"/>
      <c r="BS1000" s="26"/>
      <c r="BT1000" s="26"/>
      <c r="BU1000" s="26"/>
      <c r="BV1000" s="26"/>
      <c r="BW1000" s="26"/>
      <c r="BX1000" s="26"/>
      <c r="BY1000" s="26"/>
      <c r="BZ1000" s="26"/>
      <c r="CA1000" s="26"/>
      <c r="CB1000" s="26"/>
      <c r="CC1000" s="26"/>
      <c r="CD1000" s="26"/>
      <c r="CE1000" s="26"/>
      <c r="CF1000" s="26"/>
      <c r="CG1000" s="26"/>
      <c r="CH1000" s="26"/>
      <c r="CI1000" s="26"/>
      <c r="CJ1000" s="26"/>
      <c r="CK1000" s="26"/>
      <c r="CL1000" s="26"/>
      <c r="CM1000" s="26"/>
      <c r="CN1000" s="26"/>
      <c r="CO1000" s="26"/>
      <c r="CP1000" s="26"/>
      <c r="CQ1000" s="26"/>
      <c r="CR1000" s="26"/>
      <c r="CS1000" s="26"/>
      <c r="CT1000" s="26"/>
      <c r="CU1000" s="26"/>
      <c r="CV1000" s="26"/>
      <c r="CW1000" s="26"/>
      <c r="CX1000" s="26"/>
      <c r="CY1000" s="26"/>
      <c r="CZ1000" s="26"/>
      <c r="DA1000" s="26"/>
      <c r="DB1000" s="26"/>
      <c r="DC1000" s="26"/>
      <c r="DD1000" s="26"/>
    </row>
    <row r="1001" spans="1:108" s="25" customFormat="1" x14ac:dyDescent="0.15">
      <c r="A1001" s="26"/>
      <c r="N1001" s="26"/>
      <c r="O1001" s="26"/>
      <c r="P1001" s="26"/>
      <c r="Q1001" s="26"/>
      <c r="R1001" s="26"/>
      <c r="S1001" s="26"/>
      <c r="T1001" s="26"/>
      <c r="U1001" s="26"/>
      <c r="V1001" s="26"/>
      <c r="W1001" s="26"/>
      <c r="X1001" s="26"/>
      <c r="Y1001" s="26"/>
      <c r="Z1001" s="26"/>
      <c r="AA1001" s="26"/>
      <c r="AB1001" s="26"/>
      <c r="AC1001" s="26"/>
      <c r="AD1001" s="26"/>
      <c r="AE1001" s="26"/>
      <c r="AF1001" s="26"/>
      <c r="AG1001" s="26"/>
      <c r="AH1001" s="26"/>
      <c r="AI1001" s="26"/>
      <c r="AJ1001" s="26"/>
      <c r="AK1001" s="26"/>
      <c r="AL1001" s="26"/>
      <c r="AM1001" s="26"/>
      <c r="AN1001" s="26"/>
      <c r="AO1001" s="26"/>
      <c r="AP1001" s="26"/>
      <c r="AQ1001" s="26"/>
      <c r="AR1001" s="26"/>
      <c r="AS1001" s="26"/>
      <c r="AT1001" s="26"/>
      <c r="AU1001" s="26"/>
      <c r="AV1001" s="26"/>
      <c r="AW1001" s="26"/>
      <c r="AX1001" s="26"/>
      <c r="AY1001" s="26"/>
      <c r="AZ1001" s="26"/>
      <c r="BA1001" s="26"/>
      <c r="BB1001" s="26"/>
      <c r="BC1001" s="26"/>
      <c r="BD1001" s="26"/>
      <c r="BE1001" s="26"/>
      <c r="BF1001" s="26"/>
      <c r="BG1001" s="26"/>
      <c r="BH1001" s="26"/>
      <c r="BI1001" s="26"/>
      <c r="BJ1001" s="26"/>
      <c r="BK1001" s="26"/>
      <c r="BL1001" s="26"/>
      <c r="BM1001" s="26"/>
      <c r="BN1001" s="26"/>
      <c r="BO1001" s="26"/>
      <c r="BP1001" s="26"/>
      <c r="BQ1001" s="26"/>
      <c r="BR1001" s="26"/>
      <c r="BS1001" s="26"/>
      <c r="BT1001" s="26"/>
      <c r="BU1001" s="26"/>
      <c r="BV1001" s="26"/>
      <c r="BW1001" s="26"/>
      <c r="BX1001" s="26"/>
      <c r="BY1001" s="26"/>
      <c r="BZ1001" s="26"/>
      <c r="CA1001" s="26"/>
      <c r="CB1001" s="26"/>
      <c r="CC1001" s="26"/>
      <c r="CD1001" s="26"/>
      <c r="CE1001" s="26"/>
      <c r="CF1001" s="26"/>
      <c r="CG1001" s="26"/>
      <c r="CH1001" s="26"/>
      <c r="CI1001" s="26"/>
      <c r="CJ1001" s="26"/>
      <c r="CK1001" s="26"/>
      <c r="CL1001" s="26"/>
      <c r="CM1001" s="26"/>
      <c r="CN1001" s="26"/>
      <c r="CO1001" s="26"/>
      <c r="CP1001" s="26"/>
      <c r="CQ1001" s="26"/>
      <c r="CR1001" s="26"/>
      <c r="CS1001" s="26"/>
      <c r="CT1001" s="26"/>
      <c r="CU1001" s="26"/>
      <c r="CV1001" s="26"/>
      <c r="CW1001" s="26"/>
      <c r="CX1001" s="26"/>
      <c r="CY1001" s="26"/>
      <c r="CZ1001" s="26"/>
      <c r="DA1001" s="26"/>
      <c r="DB1001" s="26"/>
      <c r="DC1001" s="26"/>
      <c r="DD1001" s="26"/>
    </row>
    <row r="1002" spans="1:108" s="25" customFormat="1" x14ac:dyDescent="0.15">
      <c r="A1002" s="26"/>
      <c r="N1002" s="26"/>
      <c r="O1002" s="26"/>
      <c r="P1002" s="26"/>
      <c r="Q1002" s="26"/>
      <c r="R1002" s="26"/>
      <c r="S1002" s="26"/>
      <c r="T1002" s="26"/>
      <c r="U1002" s="26"/>
      <c r="V1002" s="26"/>
      <c r="W1002" s="26"/>
      <c r="X1002" s="26"/>
      <c r="Y1002" s="26"/>
      <c r="Z1002" s="26"/>
      <c r="AA1002" s="26"/>
      <c r="AB1002" s="26"/>
      <c r="AC1002" s="26"/>
      <c r="AD1002" s="26"/>
      <c r="AE1002" s="26"/>
      <c r="AF1002" s="26"/>
      <c r="AG1002" s="26"/>
      <c r="AH1002" s="26"/>
      <c r="AI1002" s="26"/>
      <c r="AJ1002" s="26"/>
      <c r="AK1002" s="26"/>
      <c r="AL1002" s="26"/>
      <c r="AM1002" s="26"/>
      <c r="AN1002" s="26"/>
      <c r="AO1002" s="26"/>
      <c r="AP1002" s="26"/>
      <c r="AQ1002" s="26"/>
      <c r="AR1002" s="26"/>
      <c r="AS1002" s="26"/>
      <c r="AT1002" s="26"/>
      <c r="AU1002" s="26"/>
      <c r="AV1002" s="26"/>
      <c r="AW1002" s="26"/>
      <c r="AX1002" s="26"/>
      <c r="AY1002" s="26"/>
      <c r="AZ1002" s="26"/>
      <c r="BA1002" s="26"/>
      <c r="BB1002" s="26"/>
      <c r="BC1002" s="26"/>
      <c r="BD1002" s="26"/>
      <c r="BE1002" s="26"/>
      <c r="BF1002" s="26"/>
      <c r="BG1002" s="26"/>
      <c r="BH1002" s="26"/>
      <c r="BI1002" s="26"/>
      <c r="BJ1002" s="26"/>
      <c r="BK1002" s="26"/>
      <c r="BL1002" s="26"/>
      <c r="BM1002" s="26"/>
      <c r="BN1002" s="26"/>
      <c r="BO1002" s="26"/>
      <c r="BP1002" s="26"/>
      <c r="BQ1002" s="26"/>
      <c r="BR1002" s="26"/>
      <c r="BS1002" s="26"/>
      <c r="BT1002" s="26"/>
      <c r="BU1002" s="26"/>
      <c r="BV1002" s="26"/>
      <c r="BW1002" s="26"/>
      <c r="BX1002" s="26"/>
      <c r="BY1002" s="26"/>
      <c r="BZ1002" s="26"/>
      <c r="CA1002" s="26"/>
      <c r="CB1002" s="26"/>
      <c r="CC1002" s="26"/>
      <c r="CD1002" s="26"/>
      <c r="CE1002" s="26"/>
      <c r="CF1002" s="26"/>
      <c r="CG1002" s="26"/>
      <c r="CH1002" s="26"/>
      <c r="CI1002" s="26"/>
      <c r="CJ1002" s="26"/>
      <c r="CK1002" s="26"/>
      <c r="CL1002" s="26"/>
      <c r="CM1002" s="26"/>
      <c r="CN1002" s="26"/>
      <c r="CO1002" s="26"/>
      <c r="CP1002" s="26"/>
      <c r="CQ1002" s="26"/>
      <c r="CR1002" s="26"/>
      <c r="CS1002" s="26"/>
      <c r="CT1002" s="26"/>
      <c r="CU1002" s="26"/>
      <c r="CV1002" s="26"/>
      <c r="CW1002" s="26"/>
      <c r="CX1002" s="26"/>
      <c r="CY1002" s="26"/>
      <c r="CZ1002" s="26"/>
      <c r="DA1002" s="26"/>
      <c r="DB1002" s="26"/>
      <c r="DC1002" s="26"/>
      <c r="DD1002" s="26"/>
    </row>
    <row r="1003" spans="1:108" s="25" customFormat="1" x14ac:dyDescent="0.15">
      <c r="A1003" s="26"/>
      <c r="N1003" s="26"/>
      <c r="O1003" s="26"/>
      <c r="P1003" s="26"/>
      <c r="Q1003" s="26"/>
      <c r="R1003" s="26"/>
      <c r="S1003" s="26"/>
      <c r="T1003" s="26"/>
      <c r="U1003" s="26"/>
      <c r="V1003" s="26"/>
      <c r="W1003" s="26"/>
      <c r="X1003" s="26"/>
      <c r="Y1003" s="26"/>
      <c r="Z1003" s="26"/>
      <c r="AA1003" s="26"/>
      <c r="AB1003" s="26"/>
      <c r="AC1003" s="26"/>
      <c r="AD1003" s="26"/>
      <c r="AE1003" s="26"/>
      <c r="AF1003" s="26"/>
      <c r="AG1003" s="26"/>
      <c r="AH1003" s="26"/>
      <c r="AI1003" s="26"/>
      <c r="AJ1003" s="26"/>
      <c r="AK1003" s="26"/>
      <c r="AL1003" s="26"/>
      <c r="AM1003" s="26"/>
      <c r="AN1003" s="26"/>
      <c r="AO1003" s="26"/>
      <c r="AP1003" s="26"/>
      <c r="AQ1003" s="26"/>
      <c r="AR1003" s="26"/>
      <c r="AS1003" s="26"/>
      <c r="AT1003" s="26"/>
      <c r="AU1003" s="26"/>
      <c r="AV1003" s="26"/>
      <c r="AW1003" s="26"/>
      <c r="AX1003" s="26"/>
      <c r="AY1003" s="26"/>
      <c r="AZ1003" s="26"/>
      <c r="BA1003" s="26"/>
      <c r="BB1003" s="26"/>
      <c r="BC1003" s="26"/>
      <c r="BD1003" s="26"/>
      <c r="BE1003" s="26"/>
      <c r="BF1003" s="26"/>
      <c r="BG1003" s="26"/>
      <c r="BH1003" s="26"/>
      <c r="BI1003" s="26"/>
      <c r="BJ1003" s="26"/>
      <c r="BK1003" s="26"/>
      <c r="BL1003" s="26"/>
      <c r="BM1003" s="26"/>
      <c r="BN1003" s="26"/>
      <c r="BO1003" s="26"/>
      <c r="BP1003" s="26"/>
      <c r="BQ1003" s="26"/>
      <c r="BR1003" s="26"/>
      <c r="BS1003" s="26"/>
      <c r="BT1003" s="26"/>
      <c r="BU1003" s="26"/>
      <c r="BV1003" s="26"/>
      <c r="BW1003" s="26"/>
      <c r="BX1003" s="26"/>
      <c r="BY1003" s="26"/>
      <c r="BZ1003" s="26"/>
      <c r="CA1003" s="26"/>
      <c r="CB1003" s="26"/>
      <c r="CC1003" s="26"/>
      <c r="CD1003" s="26"/>
      <c r="CE1003" s="26"/>
      <c r="CF1003" s="26"/>
      <c r="CG1003" s="26"/>
      <c r="CH1003" s="26"/>
      <c r="CI1003" s="26"/>
      <c r="CJ1003" s="26"/>
      <c r="CK1003" s="26"/>
      <c r="CL1003" s="26"/>
      <c r="CM1003" s="26"/>
      <c r="CN1003" s="26"/>
      <c r="CO1003" s="26"/>
      <c r="CP1003" s="26"/>
      <c r="CQ1003" s="26"/>
      <c r="CR1003" s="26"/>
      <c r="CS1003" s="26"/>
      <c r="CT1003" s="26"/>
      <c r="CU1003" s="26"/>
      <c r="CV1003" s="26"/>
      <c r="CW1003" s="26"/>
      <c r="CX1003" s="26"/>
      <c r="CY1003" s="26"/>
      <c r="CZ1003" s="26"/>
      <c r="DA1003" s="26"/>
      <c r="DB1003" s="26"/>
      <c r="DC1003" s="26"/>
      <c r="DD1003" s="26"/>
    </row>
    <row r="1004" spans="1:108" s="25" customFormat="1" x14ac:dyDescent="0.15">
      <c r="A1004" s="26"/>
      <c r="N1004" s="26"/>
      <c r="O1004" s="26"/>
      <c r="P1004" s="26"/>
      <c r="Q1004" s="26"/>
      <c r="R1004" s="26"/>
      <c r="S1004" s="26"/>
      <c r="T1004" s="26"/>
      <c r="U1004" s="26"/>
      <c r="V1004" s="26"/>
      <c r="W1004" s="26"/>
      <c r="X1004" s="26"/>
      <c r="Y1004" s="26"/>
      <c r="Z1004" s="26"/>
      <c r="AA1004" s="26"/>
      <c r="AB1004" s="26"/>
      <c r="AC1004" s="26"/>
      <c r="AD1004" s="26"/>
      <c r="AE1004" s="26"/>
      <c r="AF1004" s="26"/>
      <c r="AG1004" s="26"/>
      <c r="AH1004" s="26"/>
      <c r="AI1004" s="26"/>
      <c r="AJ1004" s="26"/>
      <c r="AK1004" s="26"/>
      <c r="AL1004" s="26"/>
      <c r="AM1004" s="26"/>
      <c r="AN1004" s="26"/>
      <c r="AO1004" s="26"/>
      <c r="AP1004" s="26"/>
      <c r="AQ1004" s="26"/>
      <c r="AR1004" s="26"/>
      <c r="AS1004" s="26"/>
      <c r="AT1004" s="26"/>
      <c r="AU1004" s="26"/>
      <c r="AV1004" s="26"/>
      <c r="AW1004" s="26"/>
      <c r="AX1004" s="26"/>
      <c r="AY1004" s="26"/>
      <c r="AZ1004" s="26"/>
      <c r="BA1004" s="26"/>
      <c r="BB1004" s="26"/>
      <c r="BC1004" s="26"/>
      <c r="BD1004" s="26"/>
      <c r="BE1004" s="26"/>
      <c r="BF1004" s="26"/>
      <c r="BG1004" s="26"/>
      <c r="BH1004" s="26"/>
      <c r="BI1004" s="26"/>
      <c r="BJ1004" s="26"/>
      <c r="BK1004" s="26"/>
      <c r="BL1004" s="26"/>
      <c r="BM1004" s="26"/>
      <c r="BN1004" s="26"/>
      <c r="BO1004" s="26"/>
      <c r="BP1004" s="26"/>
      <c r="BQ1004" s="26"/>
      <c r="BR1004" s="26"/>
      <c r="BS1004" s="26"/>
      <c r="BT1004" s="26"/>
      <c r="BU1004" s="26"/>
      <c r="BV1004" s="26"/>
      <c r="BW1004" s="26"/>
      <c r="BX1004" s="26"/>
      <c r="BY1004" s="26"/>
      <c r="BZ1004" s="26"/>
      <c r="CA1004" s="26"/>
      <c r="CB1004" s="26"/>
      <c r="CC1004" s="26"/>
      <c r="CD1004" s="26"/>
      <c r="CE1004" s="26"/>
      <c r="CF1004" s="26"/>
      <c r="CG1004" s="26"/>
      <c r="CH1004" s="26"/>
      <c r="CI1004" s="26"/>
      <c r="CJ1004" s="26"/>
      <c r="CK1004" s="26"/>
      <c r="CL1004" s="26"/>
      <c r="CM1004" s="26"/>
      <c r="CN1004" s="26"/>
      <c r="CO1004" s="26"/>
      <c r="CP1004" s="26"/>
      <c r="CQ1004" s="26"/>
      <c r="CR1004" s="26"/>
      <c r="CS1004" s="26"/>
      <c r="CT1004" s="26"/>
      <c r="CU1004" s="26"/>
      <c r="CV1004" s="26"/>
      <c r="CW1004" s="26"/>
      <c r="CX1004" s="26"/>
      <c r="CY1004" s="26"/>
      <c r="CZ1004" s="26"/>
      <c r="DA1004" s="26"/>
      <c r="DB1004" s="26"/>
      <c r="DC1004" s="26"/>
      <c r="DD1004" s="26"/>
    </row>
    <row r="1005" spans="1:108" s="25" customFormat="1" x14ac:dyDescent="0.15">
      <c r="A1005" s="26"/>
      <c r="N1005" s="26"/>
      <c r="O1005" s="26"/>
      <c r="P1005" s="26"/>
      <c r="Q1005" s="26"/>
      <c r="R1005" s="26"/>
      <c r="S1005" s="26"/>
      <c r="T1005" s="26"/>
      <c r="U1005" s="26"/>
      <c r="V1005" s="26"/>
      <c r="W1005" s="26"/>
      <c r="X1005" s="26"/>
      <c r="Y1005" s="26"/>
      <c r="Z1005" s="26"/>
      <c r="AA1005" s="26"/>
      <c r="AB1005" s="26"/>
      <c r="AC1005" s="26"/>
      <c r="AD1005" s="26"/>
      <c r="AE1005" s="26"/>
      <c r="AF1005" s="26"/>
      <c r="AG1005" s="26"/>
      <c r="AH1005" s="26"/>
      <c r="AI1005" s="26"/>
      <c r="AJ1005" s="26"/>
      <c r="AK1005" s="26"/>
      <c r="AL1005" s="26"/>
      <c r="AM1005" s="26"/>
      <c r="AN1005" s="26"/>
      <c r="AO1005" s="26"/>
      <c r="AP1005" s="26"/>
      <c r="AQ1005" s="26"/>
      <c r="AR1005" s="26"/>
      <c r="AS1005" s="26"/>
      <c r="AT1005" s="26"/>
      <c r="AU1005" s="26"/>
      <c r="AV1005" s="26"/>
      <c r="AW1005" s="26"/>
      <c r="AX1005" s="26"/>
      <c r="AY1005" s="26"/>
      <c r="AZ1005" s="26"/>
      <c r="BA1005" s="26"/>
      <c r="BB1005" s="26"/>
      <c r="BC1005" s="26"/>
      <c r="BD1005" s="26"/>
      <c r="BE1005" s="26"/>
      <c r="BF1005" s="26"/>
      <c r="BG1005" s="26"/>
      <c r="BH1005" s="26"/>
      <c r="BI1005" s="26"/>
      <c r="BJ1005" s="26"/>
      <c r="BK1005" s="26"/>
      <c r="BL1005" s="26"/>
      <c r="BM1005" s="26"/>
      <c r="BN1005" s="26"/>
      <c r="BO1005" s="26"/>
      <c r="BP1005" s="26"/>
      <c r="BQ1005" s="26"/>
      <c r="BR1005" s="26"/>
      <c r="BS1005" s="26"/>
      <c r="BT1005" s="26"/>
      <c r="BU1005" s="26"/>
      <c r="BV1005" s="26"/>
      <c r="BW1005" s="26"/>
      <c r="BX1005" s="26"/>
      <c r="BY1005" s="26"/>
      <c r="BZ1005" s="26"/>
      <c r="CA1005" s="26"/>
      <c r="CB1005" s="26"/>
      <c r="CC1005" s="26"/>
      <c r="CD1005" s="26"/>
      <c r="CE1005" s="26"/>
      <c r="CF1005" s="26"/>
      <c r="CG1005" s="26"/>
      <c r="CH1005" s="26"/>
      <c r="CI1005" s="26"/>
      <c r="CJ1005" s="26"/>
      <c r="CK1005" s="26"/>
      <c r="CL1005" s="26"/>
      <c r="CM1005" s="26"/>
      <c r="CN1005" s="26"/>
      <c r="CO1005" s="26"/>
      <c r="CP1005" s="26"/>
      <c r="CQ1005" s="26"/>
      <c r="CR1005" s="26"/>
      <c r="CS1005" s="26"/>
      <c r="CT1005" s="26"/>
      <c r="CU1005" s="26"/>
      <c r="CV1005" s="26"/>
      <c r="CW1005" s="26"/>
      <c r="CX1005" s="26"/>
      <c r="CY1005" s="26"/>
      <c r="CZ1005" s="26"/>
      <c r="DA1005" s="26"/>
      <c r="DB1005" s="26"/>
      <c r="DC1005" s="26"/>
      <c r="DD1005" s="26"/>
    </row>
    <row r="1006" spans="1:108" s="25" customFormat="1" x14ac:dyDescent="0.15">
      <c r="A1006" s="26"/>
      <c r="N1006" s="26"/>
      <c r="O1006" s="26"/>
      <c r="P1006" s="26"/>
      <c r="Q1006" s="26"/>
      <c r="R1006" s="26"/>
      <c r="S1006" s="26"/>
      <c r="T1006" s="26"/>
      <c r="U1006" s="26"/>
      <c r="V1006" s="26"/>
      <c r="W1006" s="26"/>
      <c r="X1006" s="26"/>
      <c r="Y1006" s="26"/>
      <c r="Z1006" s="26"/>
      <c r="AA1006" s="26"/>
      <c r="AB1006" s="26"/>
      <c r="AC1006" s="26"/>
      <c r="AD1006" s="26"/>
      <c r="AE1006" s="26"/>
      <c r="AF1006" s="26"/>
      <c r="AG1006" s="26"/>
      <c r="AH1006" s="26"/>
      <c r="AI1006" s="26"/>
      <c r="AJ1006" s="26"/>
      <c r="AK1006" s="26"/>
      <c r="AL1006" s="26"/>
      <c r="AM1006" s="26"/>
      <c r="AN1006" s="26"/>
      <c r="AO1006" s="26"/>
      <c r="AP1006" s="26"/>
      <c r="AQ1006" s="26"/>
      <c r="AR1006" s="26"/>
      <c r="AS1006" s="26"/>
      <c r="AT1006" s="26"/>
      <c r="AU1006" s="26"/>
      <c r="AV1006" s="26"/>
      <c r="AW1006" s="26"/>
      <c r="AX1006" s="26"/>
      <c r="AY1006" s="26"/>
      <c r="AZ1006" s="26"/>
      <c r="BA1006" s="26"/>
      <c r="BB1006" s="26"/>
      <c r="BC1006" s="26"/>
      <c r="BD1006" s="26"/>
      <c r="BE1006" s="26"/>
      <c r="BF1006" s="26"/>
      <c r="BG1006" s="26"/>
      <c r="BH1006" s="26"/>
      <c r="BI1006" s="26"/>
      <c r="BJ1006" s="26"/>
      <c r="BK1006" s="26"/>
      <c r="BL1006" s="26"/>
      <c r="BM1006" s="26"/>
      <c r="BN1006" s="26"/>
      <c r="BO1006" s="26"/>
      <c r="BP1006" s="26"/>
      <c r="BQ1006" s="26"/>
      <c r="BR1006" s="26"/>
      <c r="BS1006" s="26"/>
      <c r="BT1006" s="26"/>
      <c r="BU1006" s="26"/>
      <c r="BV1006" s="26"/>
      <c r="BW1006" s="26"/>
      <c r="BX1006" s="26"/>
      <c r="BY1006" s="26"/>
      <c r="BZ1006" s="26"/>
      <c r="CA1006" s="26"/>
      <c r="CB1006" s="26"/>
      <c r="CC1006" s="26"/>
      <c r="CD1006" s="26"/>
      <c r="CE1006" s="26"/>
      <c r="CF1006" s="26"/>
      <c r="CG1006" s="26"/>
      <c r="CH1006" s="26"/>
      <c r="CI1006" s="26"/>
      <c r="CJ1006" s="26"/>
      <c r="CK1006" s="26"/>
      <c r="CL1006" s="26"/>
      <c r="CM1006" s="26"/>
      <c r="CN1006" s="26"/>
      <c r="CO1006" s="26"/>
      <c r="CP1006" s="26"/>
      <c r="CQ1006" s="26"/>
      <c r="CR1006" s="26"/>
      <c r="CS1006" s="26"/>
      <c r="CT1006" s="26"/>
      <c r="CU1006" s="26"/>
      <c r="CV1006" s="26"/>
      <c r="CW1006" s="26"/>
      <c r="CX1006" s="26"/>
      <c r="CY1006" s="26"/>
      <c r="CZ1006" s="26"/>
      <c r="DA1006" s="26"/>
      <c r="DB1006" s="26"/>
      <c r="DC1006" s="26"/>
      <c r="DD1006" s="26"/>
    </row>
    <row r="1007" spans="1:108" s="25" customFormat="1" x14ac:dyDescent="0.15">
      <c r="A1007" s="26"/>
      <c r="N1007" s="26"/>
      <c r="O1007" s="26"/>
      <c r="P1007" s="26"/>
      <c r="Q1007" s="26"/>
      <c r="R1007" s="26"/>
      <c r="S1007" s="26"/>
      <c r="T1007" s="26"/>
      <c r="U1007" s="26"/>
      <c r="V1007" s="26"/>
      <c r="W1007" s="26"/>
      <c r="X1007" s="26"/>
      <c r="Y1007" s="26"/>
      <c r="Z1007" s="26"/>
      <c r="AA1007" s="26"/>
      <c r="AB1007" s="26"/>
      <c r="AC1007" s="26"/>
      <c r="AD1007" s="26"/>
      <c r="AE1007" s="26"/>
      <c r="AF1007" s="26"/>
      <c r="AG1007" s="26"/>
      <c r="AH1007" s="26"/>
      <c r="AI1007" s="26"/>
      <c r="AJ1007" s="26"/>
      <c r="AK1007" s="26"/>
      <c r="AL1007" s="26"/>
      <c r="AM1007" s="26"/>
      <c r="AN1007" s="26"/>
      <c r="AO1007" s="26"/>
      <c r="AP1007" s="26"/>
      <c r="AQ1007" s="26"/>
      <c r="AR1007" s="26"/>
      <c r="AS1007" s="26"/>
      <c r="AT1007" s="26"/>
      <c r="AU1007" s="26"/>
      <c r="AV1007" s="26"/>
      <c r="AW1007" s="26"/>
      <c r="AX1007" s="26"/>
      <c r="AY1007" s="26"/>
      <c r="AZ1007" s="26"/>
      <c r="BA1007" s="26"/>
      <c r="BB1007" s="26"/>
      <c r="BC1007" s="26"/>
      <c r="BD1007" s="26"/>
      <c r="BE1007" s="26"/>
      <c r="BF1007" s="26"/>
      <c r="BG1007" s="26"/>
      <c r="BH1007" s="26"/>
      <c r="BI1007" s="26"/>
      <c r="BJ1007" s="26"/>
      <c r="BK1007" s="26"/>
      <c r="BL1007" s="26"/>
      <c r="BM1007" s="26"/>
      <c r="BN1007" s="26"/>
      <c r="BO1007" s="26"/>
      <c r="BP1007" s="26"/>
      <c r="BQ1007" s="26"/>
      <c r="BR1007" s="26"/>
      <c r="BS1007" s="26"/>
      <c r="BT1007" s="26"/>
      <c r="BU1007" s="26"/>
      <c r="BV1007" s="26"/>
      <c r="BW1007" s="26"/>
      <c r="BX1007" s="26"/>
      <c r="BY1007" s="26"/>
      <c r="BZ1007" s="26"/>
      <c r="CA1007" s="26"/>
      <c r="CB1007" s="26"/>
      <c r="CC1007" s="26"/>
      <c r="CD1007" s="26"/>
      <c r="CE1007" s="26"/>
      <c r="CF1007" s="26"/>
      <c r="CG1007" s="26"/>
      <c r="CH1007" s="26"/>
      <c r="CI1007" s="26"/>
      <c r="CJ1007" s="26"/>
      <c r="CK1007" s="26"/>
      <c r="CL1007" s="26"/>
      <c r="CM1007" s="26"/>
      <c r="CN1007" s="26"/>
      <c r="CO1007" s="26"/>
      <c r="CP1007" s="26"/>
      <c r="CQ1007" s="26"/>
      <c r="CR1007" s="26"/>
      <c r="CS1007" s="26"/>
      <c r="CT1007" s="26"/>
      <c r="CU1007" s="26"/>
      <c r="CV1007" s="26"/>
      <c r="CW1007" s="26"/>
      <c r="CX1007" s="26"/>
      <c r="CY1007" s="26"/>
      <c r="CZ1007" s="26"/>
      <c r="DA1007" s="26"/>
      <c r="DB1007" s="26"/>
      <c r="DC1007" s="26"/>
      <c r="DD1007" s="26"/>
    </row>
    <row r="1008" spans="1:108" s="25" customFormat="1" x14ac:dyDescent="0.15">
      <c r="A1008" s="26"/>
      <c r="N1008" s="26"/>
      <c r="O1008" s="26"/>
      <c r="P1008" s="26"/>
      <c r="Q1008" s="26"/>
      <c r="R1008" s="26"/>
      <c r="S1008" s="26"/>
      <c r="T1008" s="26"/>
      <c r="U1008" s="26"/>
      <c r="V1008" s="26"/>
      <c r="W1008" s="26"/>
      <c r="X1008" s="26"/>
      <c r="Y1008" s="26"/>
      <c r="Z1008" s="26"/>
      <c r="AA1008" s="26"/>
      <c r="AB1008" s="26"/>
      <c r="AC1008" s="26"/>
      <c r="AD1008" s="26"/>
      <c r="AE1008" s="26"/>
      <c r="AF1008" s="26"/>
      <c r="AG1008" s="26"/>
      <c r="AH1008" s="26"/>
      <c r="AI1008" s="26"/>
      <c r="AJ1008" s="26"/>
      <c r="AK1008" s="26"/>
      <c r="AL1008" s="26"/>
      <c r="AM1008" s="26"/>
      <c r="AN1008" s="26"/>
      <c r="AO1008" s="26"/>
      <c r="AP1008" s="26"/>
      <c r="AQ1008" s="26"/>
      <c r="AR1008" s="26"/>
      <c r="AS1008" s="26"/>
      <c r="AT1008" s="26"/>
      <c r="AU1008" s="26"/>
      <c r="AV1008" s="26"/>
      <c r="AW1008" s="26"/>
      <c r="AX1008" s="26"/>
      <c r="AY1008" s="26"/>
      <c r="AZ1008" s="26"/>
      <c r="BA1008" s="26"/>
      <c r="BB1008" s="26"/>
      <c r="BC1008" s="26"/>
      <c r="BD1008" s="26"/>
      <c r="BE1008" s="26"/>
      <c r="BF1008" s="26"/>
      <c r="BG1008" s="26"/>
      <c r="BH1008" s="26"/>
      <c r="BI1008" s="26"/>
      <c r="BJ1008" s="26"/>
      <c r="BK1008" s="26"/>
      <c r="BL1008" s="26"/>
      <c r="BM1008" s="26"/>
      <c r="BN1008" s="26"/>
      <c r="BO1008" s="26"/>
      <c r="BP1008" s="26"/>
      <c r="BQ1008" s="26"/>
      <c r="BR1008" s="26"/>
      <c r="BS1008" s="26"/>
      <c r="BT1008" s="26"/>
      <c r="BU1008" s="26"/>
      <c r="BV1008" s="26"/>
      <c r="BW1008" s="26"/>
      <c r="BX1008" s="26"/>
      <c r="BY1008" s="26"/>
      <c r="BZ1008" s="26"/>
      <c r="CA1008" s="26"/>
      <c r="CB1008" s="26"/>
      <c r="CC1008" s="26"/>
      <c r="CD1008" s="26"/>
      <c r="CE1008" s="26"/>
      <c r="CF1008" s="26"/>
      <c r="CG1008" s="26"/>
      <c r="CH1008" s="26"/>
      <c r="CI1008" s="26"/>
      <c r="CJ1008" s="26"/>
      <c r="CK1008" s="26"/>
      <c r="CL1008" s="26"/>
      <c r="CM1008" s="26"/>
      <c r="CN1008" s="26"/>
      <c r="CO1008" s="26"/>
      <c r="CP1008" s="26"/>
      <c r="CQ1008" s="26"/>
      <c r="CR1008" s="26"/>
      <c r="CS1008" s="26"/>
      <c r="CT1008" s="26"/>
      <c r="CU1008" s="26"/>
      <c r="CV1008" s="26"/>
      <c r="CW1008" s="26"/>
      <c r="CX1008" s="26"/>
      <c r="CY1008" s="26"/>
      <c r="CZ1008" s="26"/>
      <c r="DA1008" s="26"/>
      <c r="DB1008" s="26"/>
      <c r="DC1008" s="26"/>
      <c r="DD1008" s="26"/>
    </row>
    <row r="1009" spans="1:108" s="25" customFormat="1" x14ac:dyDescent="0.15">
      <c r="A1009" s="26"/>
      <c r="N1009" s="26"/>
      <c r="O1009" s="26"/>
      <c r="P1009" s="26"/>
      <c r="Q1009" s="26"/>
      <c r="R1009" s="26"/>
      <c r="S1009" s="26"/>
      <c r="T1009" s="26"/>
      <c r="U1009" s="26"/>
      <c r="V1009" s="26"/>
      <c r="W1009" s="26"/>
      <c r="X1009" s="26"/>
      <c r="Y1009" s="26"/>
      <c r="Z1009" s="26"/>
      <c r="AA1009" s="26"/>
      <c r="AB1009" s="26"/>
      <c r="AC1009" s="26"/>
      <c r="AD1009" s="26"/>
      <c r="AE1009" s="26"/>
      <c r="AF1009" s="26"/>
      <c r="AG1009" s="26"/>
      <c r="AH1009" s="26"/>
      <c r="AI1009" s="26"/>
      <c r="AJ1009" s="26"/>
      <c r="AK1009" s="26"/>
      <c r="AL1009" s="26"/>
      <c r="AM1009" s="26"/>
      <c r="AN1009" s="26"/>
      <c r="AO1009" s="26"/>
      <c r="AP1009" s="26"/>
      <c r="AQ1009" s="26"/>
      <c r="AR1009" s="26"/>
      <c r="AS1009" s="26"/>
      <c r="AT1009" s="26"/>
      <c r="AU1009" s="26"/>
      <c r="AV1009" s="26"/>
      <c r="AW1009" s="26"/>
      <c r="AX1009" s="26"/>
      <c r="AY1009" s="26"/>
      <c r="AZ1009" s="26"/>
      <c r="BA1009" s="26"/>
      <c r="BB1009" s="26"/>
      <c r="BC1009" s="26"/>
      <c r="BD1009" s="26"/>
      <c r="BE1009" s="26"/>
      <c r="BF1009" s="26"/>
      <c r="BG1009" s="26"/>
      <c r="BH1009" s="26"/>
      <c r="BI1009" s="26"/>
      <c r="BJ1009" s="26"/>
      <c r="BK1009" s="26"/>
      <c r="BL1009" s="26"/>
      <c r="BM1009" s="26"/>
      <c r="BN1009" s="26"/>
      <c r="BO1009" s="26"/>
      <c r="BP1009" s="26"/>
      <c r="BQ1009" s="26"/>
      <c r="BR1009" s="26"/>
      <c r="BS1009" s="26"/>
      <c r="BT1009" s="26"/>
      <c r="BU1009" s="26"/>
      <c r="BV1009" s="26"/>
      <c r="BW1009" s="26"/>
      <c r="BX1009" s="26"/>
      <c r="BY1009" s="26"/>
      <c r="BZ1009" s="26"/>
      <c r="CA1009" s="26"/>
      <c r="CB1009" s="26"/>
      <c r="CC1009" s="26"/>
      <c r="CD1009" s="26"/>
      <c r="CE1009" s="26"/>
      <c r="CF1009" s="26"/>
      <c r="CG1009" s="26"/>
      <c r="CH1009" s="26"/>
      <c r="CI1009" s="26"/>
      <c r="CJ1009" s="26"/>
      <c r="CK1009" s="26"/>
      <c r="CL1009" s="26"/>
      <c r="CM1009" s="26"/>
      <c r="CN1009" s="26"/>
      <c r="CO1009" s="26"/>
      <c r="CP1009" s="26"/>
      <c r="CQ1009" s="26"/>
      <c r="CR1009" s="26"/>
      <c r="CS1009" s="26"/>
      <c r="CT1009" s="26"/>
      <c r="CU1009" s="26"/>
      <c r="CV1009" s="26"/>
      <c r="CW1009" s="26"/>
      <c r="CX1009" s="26"/>
      <c r="CY1009" s="26"/>
      <c r="CZ1009" s="26"/>
      <c r="DA1009" s="26"/>
      <c r="DB1009" s="26"/>
      <c r="DC1009" s="26"/>
      <c r="DD1009" s="26"/>
    </row>
    <row r="1010" spans="1:108" s="25" customFormat="1" x14ac:dyDescent="0.15">
      <c r="A1010" s="26"/>
      <c r="N1010" s="26"/>
      <c r="O1010" s="26"/>
      <c r="P1010" s="26"/>
      <c r="Q1010" s="26"/>
      <c r="R1010" s="26"/>
      <c r="S1010" s="26"/>
      <c r="T1010" s="26"/>
      <c r="U1010" s="26"/>
      <c r="V1010" s="26"/>
      <c r="W1010" s="26"/>
      <c r="X1010" s="26"/>
      <c r="Y1010" s="26"/>
      <c r="Z1010" s="26"/>
      <c r="AA1010" s="26"/>
      <c r="AB1010" s="26"/>
      <c r="AC1010" s="26"/>
      <c r="AD1010" s="26"/>
      <c r="AE1010" s="26"/>
      <c r="AF1010" s="26"/>
      <c r="AG1010" s="26"/>
      <c r="AH1010" s="26"/>
      <c r="AI1010" s="26"/>
      <c r="AJ1010" s="26"/>
      <c r="AK1010" s="26"/>
      <c r="AL1010" s="26"/>
      <c r="AM1010" s="26"/>
      <c r="AN1010" s="26"/>
      <c r="AO1010" s="26"/>
      <c r="AP1010" s="26"/>
      <c r="AQ1010" s="26"/>
      <c r="AR1010" s="26"/>
      <c r="AS1010" s="26"/>
      <c r="AT1010" s="26"/>
      <c r="AU1010" s="26"/>
      <c r="AV1010" s="26"/>
      <c r="AW1010" s="26"/>
      <c r="AX1010" s="26"/>
      <c r="AY1010" s="26"/>
      <c r="AZ1010" s="26"/>
      <c r="BA1010" s="26"/>
      <c r="BB1010" s="26"/>
      <c r="BC1010" s="26"/>
      <c r="BD1010" s="26"/>
      <c r="BE1010" s="26"/>
      <c r="BF1010" s="26"/>
      <c r="BG1010" s="26"/>
      <c r="BH1010" s="26"/>
      <c r="BI1010" s="26"/>
      <c r="BJ1010" s="26"/>
      <c r="BK1010" s="26"/>
      <c r="BL1010" s="26"/>
      <c r="BM1010" s="26"/>
      <c r="BN1010" s="26"/>
      <c r="BO1010" s="26"/>
      <c r="BP1010" s="26"/>
      <c r="BQ1010" s="26"/>
      <c r="BR1010" s="26"/>
      <c r="BS1010" s="26"/>
      <c r="BT1010" s="26"/>
      <c r="BU1010" s="26"/>
      <c r="BV1010" s="26"/>
      <c r="BW1010" s="26"/>
      <c r="BX1010" s="26"/>
      <c r="BY1010" s="26"/>
      <c r="BZ1010" s="26"/>
      <c r="CA1010" s="26"/>
      <c r="CB1010" s="26"/>
      <c r="CC1010" s="26"/>
      <c r="CD1010" s="26"/>
      <c r="CE1010" s="26"/>
      <c r="CF1010" s="26"/>
      <c r="CG1010" s="26"/>
      <c r="CH1010" s="26"/>
      <c r="CI1010" s="26"/>
      <c r="CJ1010" s="26"/>
      <c r="CK1010" s="26"/>
      <c r="CL1010" s="26"/>
      <c r="CM1010" s="26"/>
      <c r="CN1010" s="26"/>
      <c r="CO1010" s="26"/>
      <c r="CP1010" s="26"/>
      <c r="CQ1010" s="26"/>
      <c r="CR1010" s="26"/>
      <c r="CS1010" s="26"/>
      <c r="CT1010" s="26"/>
      <c r="CU1010" s="26"/>
      <c r="CV1010" s="26"/>
      <c r="CW1010" s="26"/>
      <c r="CX1010" s="26"/>
      <c r="CY1010" s="26"/>
      <c r="CZ1010" s="26"/>
      <c r="DA1010" s="26"/>
      <c r="DB1010" s="26"/>
      <c r="DC1010" s="26"/>
      <c r="DD1010" s="26"/>
    </row>
    <row r="1011" spans="1:108" s="25" customFormat="1" x14ac:dyDescent="0.15">
      <c r="A1011" s="26"/>
      <c r="N1011" s="26"/>
      <c r="O1011" s="26"/>
      <c r="P1011" s="26"/>
      <c r="Q1011" s="26"/>
      <c r="R1011" s="26"/>
      <c r="S1011" s="26"/>
      <c r="T1011" s="26"/>
      <c r="U1011" s="26"/>
      <c r="V1011" s="26"/>
      <c r="W1011" s="26"/>
      <c r="X1011" s="26"/>
      <c r="Y1011" s="26"/>
      <c r="Z1011" s="26"/>
      <c r="AA1011" s="26"/>
      <c r="AB1011" s="26"/>
      <c r="AC1011" s="26"/>
      <c r="AD1011" s="26"/>
      <c r="AE1011" s="26"/>
      <c r="AF1011" s="26"/>
      <c r="AG1011" s="26"/>
      <c r="AH1011" s="26"/>
      <c r="AI1011" s="26"/>
      <c r="AJ1011" s="26"/>
      <c r="AK1011" s="26"/>
      <c r="AL1011" s="26"/>
      <c r="AM1011" s="26"/>
      <c r="AN1011" s="26"/>
      <c r="AO1011" s="26"/>
      <c r="AP1011" s="26"/>
      <c r="AQ1011" s="26"/>
      <c r="AR1011" s="26"/>
      <c r="AS1011" s="26"/>
      <c r="AT1011" s="26"/>
      <c r="AU1011" s="26"/>
      <c r="AV1011" s="26"/>
      <c r="AW1011" s="26"/>
      <c r="AX1011" s="26"/>
      <c r="AY1011" s="26"/>
      <c r="AZ1011" s="26"/>
      <c r="BA1011" s="26"/>
      <c r="BB1011" s="26"/>
      <c r="BC1011" s="26"/>
      <c r="BD1011" s="26"/>
      <c r="BE1011" s="26"/>
      <c r="BF1011" s="26"/>
      <c r="BG1011" s="26"/>
      <c r="BH1011" s="26"/>
      <c r="BI1011" s="26"/>
      <c r="BJ1011" s="26"/>
      <c r="BK1011" s="26"/>
      <c r="BL1011" s="26"/>
      <c r="BM1011" s="26"/>
      <c r="BN1011" s="26"/>
      <c r="BO1011" s="26"/>
      <c r="BP1011" s="26"/>
      <c r="BQ1011" s="26"/>
      <c r="BR1011" s="26"/>
      <c r="BS1011" s="26"/>
      <c r="BT1011" s="26"/>
      <c r="BU1011" s="26"/>
      <c r="BV1011" s="26"/>
      <c r="BW1011" s="26"/>
      <c r="BX1011" s="26"/>
      <c r="BY1011" s="26"/>
      <c r="BZ1011" s="26"/>
      <c r="CA1011" s="26"/>
      <c r="CB1011" s="26"/>
      <c r="CC1011" s="26"/>
      <c r="CD1011" s="26"/>
      <c r="CE1011" s="26"/>
      <c r="CF1011" s="26"/>
      <c r="CG1011" s="26"/>
      <c r="CH1011" s="26"/>
      <c r="CI1011" s="26"/>
      <c r="CJ1011" s="26"/>
      <c r="CK1011" s="26"/>
      <c r="CL1011" s="26"/>
      <c r="CM1011" s="26"/>
      <c r="CN1011" s="26"/>
      <c r="CO1011" s="26"/>
      <c r="CP1011" s="26"/>
      <c r="CQ1011" s="26"/>
      <c r="CR1011" s="26"/>
      <c r="CS1011" s="26"/>
      <c r="CT1011" s="26"/>
      <c r="CU1011" s="26"/>
      <c r="CV1011" s="26"/>
      <c r="CW1011" s="26"/>
      <c r="CX1011" s="26"/>
      <c r="CY1011" s="26"/>
      <c r="CZ1011" s="26"/>
      <c r="DA1011" s="26"/>
      <c r="DB1011" s="26"/>
      <c r="DC1011" s="26"/>
      <c r="DD1011" s="26"/>
    </row>
    <row r="1012" spans="1:108" s="25" customFormat="1" x14ac:dyDescent="0.15">
      <c r="A1012" s="26"/>
      <c r="N1012" s="26"/>
      <c r="O1012" s="26"/>
      <c r="P1012" s="26"/>
      <c r="Q1012" s="26"/>
      <c r="R1012" s="26"/>
      <c r="S1012" s="26"/>
      <c r="T1012" s="26"/>
      <c r="U1012" s="26"/>
      <c r="V1012" s="26"/>
      <c r="W1012" s="26"/>
      <c r="X1012" s="26"/>
      <c r="Y1012" s="26"/>
      <c r="Z1012" s="26"/>
      <c r="AA1012" s="26"/>
      <c r="AB1012" s="26"/>
      <c r="AC1012" s="26"/>
      <c r="AD1012" s="26"/>
      <c r="AE1012" s="26"/>
      <c r="AF1012" s="26"/>
      <c r="AG1012" s="26"/>
      <c r="AH1012" s="26"/>
      <c r="AI1012" s="26"/>
      <c r="AJ1012" s="26"/>
      <c r="AK1012" s="26"/>
      <c r="AL1012" s="26"/>
      <c r="AM1012" s="26"/>
      <c r="AN1012" s="26"/>
      <c r="AO1012" s="26"/>
      <c r="AP1012" s="26"/>
      <c r="AQ1012" s="26"/>
      <c r="AR1012" s="26"/>
      <c r="AS1012" s="26"/>
      <c r="AT1012" s="26"/>
      <c r="AU1012" s="26"/>
      <c r="AV1012" s="26"/>
      <c r="AW1012" s="26"/>
      <c r="AX1012" s="26"/>
      <c r="AY1012" s="26"/>
      <c r="AZ1012" s="26"/>
      <c r="BA1012" s="26"/>
      <c r="BB1012" s="26"/>
      <c r="BC1012" s="26"/>
      <c r="BD1012" s="26"/>
      <c r="BE1012" s="26"/>
      <c r="BF1012" s="26"/>
      <c r="BG1012" s="26"/>
      <c r="BH1012" s="26"/>
      <c r="BI1012" s="26"/>
      <c r="BJ1012" s="26"/>
      <c r="BK1012" s="26"/>
      <c r="BL1012" s="26"/>
      <c r="BM1012" s="26"/>
      <c r="BN1012" s="26"/>
      <c r="BO1012" s="26"/>
      <c r="BP1012" s="26"/>
      <c r="BQ1012" s="26"/>
      <c r="BR1012" s="26"/>
      <c r="BS1012" s="26"/>
      <c r="BT1012" s="26"/>
      <c r="BU1012" s="26"/>
      <c r="BV1012" s="26"/>
      <c r="BW1012" s="26"/>
      <c r="BX1012" s="26"/>
      <c r="BY1012" s="26"/>
      <c r="BZ1012" s="26"/>
      <c r="CA1012" s="26"/>
      <c r="CB1012" s="26"/>
      <c r="CC1012" s="26"/>
      <c r="CD1012" s="26"/>
      <c r="CE1012" s="26"/>
      <c r="CF1012" s="26"/>
      <c r="CG1012" s="26"/>
      <c r="CH1012" s="26"/>
      <c r="CI1012" s="26"/>
      <c r="CJ1012" s="26"/>
      <c r="CK1012" s="26"/>
      <c r="CL1012" s="26"/>
      <c r="CM1012" s="26"/>
      <c r="CN1012" s="26"/>
      <c r="CO1012" s="26"/>
      <c r="CP1012" s="26"/>
      <c r="CQ1012" s="26"/>
      <c r="CR1012" s="26"/>
      <c r="CS1012" s="26"/>
      <c r="CT1012" s="26"/>
      <c r="CU1012" s="26"/>
      <c r="CV1012" s="26"/>
      <c r="CW1012" s="26"/>
      <c r="CX1012" s="26"/>
      <c r="CY1012" s="26"/>
      <c r="CZ1012" s="26"/>
      <c r="DA1012" s="26"/>
      <c r="DB1012" s="26"/>
      <c r="DC1012" s="26"/>
      <c r="DD1012" s="26"/>
    </row>
    <row r="1013" spans="1:108" s="25" customFormat="1" x14ac:dyDescent="0.15">
      <c r="A1013" s="26"/>
      <c r="N1013" s="26"/>
      <c r="O1013" s="26"/>
      <c r="P1013" s="26"/>
      <c r="Q1013" s="26"/>
      <c r="R1013" s="26"/>
      <c r="S1013" s="26"/>
      <c r="T1013" s="26"/>
      <c r="U1013" s="26"/>
      <c r="V1013" s="26"/>
      <c r="W1013" s="26"/>
      <c r="X1013" s="26"/>
      <c r="Y1013" s="26"/>
      <c r="Z1013" s="26"/>
      <c r="AA1013" s="26"/>
      <c r="AB1013" s="26"/>
      <c r="AC1013" s="26"/>
      <c r="AD1013" s="26"/>
      <c r="AE1013" s="26"/>
      <c r="AF1013" s="26"/>
      <c r="AG1013" s="26"/>
      <c r="AH1013" s="26"/>
      <c r="AI1013" s="26"/>
      <c r="AJ1013" s="26"/>
      <c r="AK1013" s="26"/>
      <c r="AL1013" s="26"/>
      <c r="AM1013" s="26"/>
      <c r="AN1013" s="26"/>
      <c r="AO1013" s="26"/>
      <c r="AP1013" s="26"/>
      <c r="AQ1013" s="26"/>
      <c r="AR1013" s="26"/>
      <c r="AS1013" s="26"/>
      <c r="AT1013" s="26"/>
      <c r="AU1013" s="26"/>
      <c r="AV1013" s="26"/>
      <c r="AW1013" s="26"/>
      <c r="AX1013" s="26"/>
      <c r="AY1013" s="26"/>
      <c r="AZ1013" s="26"/>
      <c r="BA1013" s="26"/>
      <c r="BB1013" s="26"/>
      <c r="BC1013" s="26"/>
      <c r="BD1013" s="26"/>
      <c r="BE1013" s="26"/>
      <c r="BF1013" s="26"/>
      <c r="BG1013" s="26"/>
      <c r="BH1013" s="26"/>
      <c r="BI1013" s="26"/>
      <c r="BJ1013" s="26"/>
      <c r="BK1013" s="26"/>
      <c r="BL1013" s="26"/>
      <c r="BM1013" s="26"/>
      <c r="BN1013" s="26"/>
      <c r="BO1013" s="26"/>
      <c r="BP1013" s="26"/>
      <c r="BQ1013" s="26"/>
      <c r="BR1013" s="26"/>
      <c r="BS1013" s="26"/>
      <c r="BT1013" s="26"/>
      <c r="BU1013" s="26"/>
      <c r="BV1013" s="26"/>
      <c r="BW1013" s="26"/>
      <c r="BX1013" s="26"/>
      <c r="BY1013" s="26"/>
      <c r="BZ1013" s="26"/>
      <c r="CA1013" s="26"/>
      <c r="CB1013" s="26"/>
      <c r="CC1013" s="26"/>
      <c r="CD1013" s="26"/>
      <c r="CE1013" s="26"/>
      <c r="CF1013" s="26"/>
      <c r="CG1013" s="26"/>
      <c r="CH1013" s="26"/>
      <c r="CI1013" s="26"/>
      <c r="CJ1013" s="26"/>
      <c r="CK1013" s="26"/>
      <c r="CL1013" s="26"/>
      <c r="CM1013" s="26"/>
      <c r="CN1013" s="26"/>
      <c r="CO1013" s="26"/>
      <c r="CP1013" s="26"/>
      <c r="CQ1013" s="26"/>
      <c r="CR1013" s="26"/>
      <c r="CS1013" s="26"/>
      <c r="CT1013" s="26"/>
      <c r="CU1013" s="26"/>
      <c r="CV1013" s="26"/>
      <c r="CW1013" s="26"/>
      <c r="CX1013" s="26"/>
      <c r="CY1013" s="26"/>
      <c r="CZ1013" s="26"/>
      <c r="DA1013" s="26"/>
      <c r="DB1013" s="26"/>
      <c r="DC1013" s="26"/>
      <c r="DD1013" s="26"/>
    </row>
    <row r="1014" spans="1:108" s="25" customFormat="1" x14ac:dyDescent="0.15">
      <c r="A1014" s="26"/>
      <c r="N1014" s="26"/>
      <c r="O1014" s="26"/>
      <c r="P1014" s="26"/>
      <c r="Q1014" s="26"/>
      <c r="R1014" s="26"/>
      <c r="S1014" s="26"/>
      <c r="T1014" s="26"/>
      <c r="U1014" s="26"/>
      <c r="V1014" s="26"/>
      <c r="W1014" s="26"/>
      <c r="X1014" s="26"/>
      <c r="Y1014" s="26"/>
      <c r="Z1014" s="26"/>
      <c r="AA1014" s="26"/>
      <c r="AB1014" s="26"/>
      <c r="AC1014" s="26"/>
      <c r="AD1014" s="26"/>
      <c r="AE1014" s="26"/>
      <c r="AF1014" s="26"/>
      <c r="AG1014" s="26"/>
      <c r="AH1014" s="26"/>
      <c r="AI1014" s="26"/>
      <c r="AJ1014" s="26"/>
      <c r="AK1014" s="26"/>
      <c r="AL1014" s="26"/>
      <c r="AM1014" s="26"/>
      <c r="AN1014" s="26"/>
      <c r="AO1014" s="26"/>
      <c r="AP1014" s="26"/>
      <c r="AQ1014" s="26"/>
      <c r="AR1014" s="26"/>
      <c r="AS1014" s="26"/>
      <c r="AT1014" s="26"/>
      <c r="AU1014" s="26"/>
      <c r="AV1014" s="26"/>
      <c r="AW1014" s="26"/>
      <c r="AX1014" s="26"/>
      <c r="AY1014" s="26"/>
      <c r="AZ1014" s="26"/>
      <c r="BA1014" s="26"/>
      <c r="BB1014" s="26"/>
      <c r="BC1014" s="26"/>
      <c r="BD1014" s="26"/>
      <c r="BE1014" s="26"/>
      <c r="BF1014" s="26"/>
      <c r="BG1014" s="26"/>
      <c r="BH1014" s="26"/>
      <c r="BI1014" s="26"/>
      <c r="BJ1014" s="26"/>
      <c r="BK1014" s="26"/>
      <c r="BL1014" s="26"/>
      <c r="BM1014" s="26"/>
      <c r="BN1014" s="26"/>
      <c r="BO1014" s="26"/>
      <c r="BP1014" s="26"/>
      <c r="BQ1014" s="26"/>
      <c r="BR1014" s="26"/>
      <c r="BS1014" s="26"/>
      <c r="BT1014" s="26"/>
      <c r="BU1014" s="26"/>
      <c r="BV1014" s="26"/>
      <c r="BW1014" s="26"/>
      <c r="BX1014" s="26"/>
      <c r="BY1014" s="26"/>
      <c r="BZ1014" s="26"/>
      <c r="CA1014" s="26"/>
      <c r="CB1014" s="26"/>
      <c r="CC1014" s="26"/>
      <c r="CD1014" s="26"/>
      <c r="CE1014" s="26"/>
      <c r="CF1014" s="26"/>
      <c r="CG1014" s="26"/>
      <c r="CH1014" s="26"/>
      <c r="CI1014" s="26"/>
      <c r="CJ1014" s="26"/>
      <c r="CK1014" s="26"/>
      <c r="CL1014" s="26"/>
      <c r="CM1014" s="26"/>
      <c r="CN1014" s="26"/>
      <c r="CO1014" s="26"/>
      <c r="CP1014" s="26"/>
      <c r="CQ1014" s="26"/>
      <c r="CR1014" s="26"/>
      <c r="CS1014" s="26"/>
      <c r="CT1014" s="26"/>
      <c r="CU1014" s="26"/>
      <c r="CV1014" s="26"/>
      <c r="CW1014" s="26"/>
      <c r="CX1014" s="26"/>
      <c r="CY1014" s="26"/>
      <c r="CZ1014" s="26"/>
      <c r="DA1014" s="26"/>
      <c r="DB1014" s="26"/>
      <c r="DC1014" s="26"/>
      <c r="DD1014" s="26"/>
    </row>
    <row r="1015" spans="1:108" s="25" customFormat="1" x14ac:dyDescent="0.15">
      <c r="A1015" s="26"/>
      <c r="N1015" s="26"/>
      <c r="O1015" s="26"/>
      <c r="P1015" s="26"/>
      <c r="Q1015" s="26"/>
      <c r="R1015" s="26"/>
      <c r="S1015" s="26"/>
      <c r="T1015" s="26"/>
      <c r="U1015" s="26"/>
      <c r="V1015" s="26"/>
      <c r="W1015" s="26"/>
      <c r="X1015" s="26"/>
      <c r="Y1015" s="26"/>
      <c r="Z1015" s="26"/>
      <c r="AA1015" s="26"/>
      <c r="AB1015" s="26"/>
      <c r="AC1015" s="26"/>
      <c r="AD1015" s="26"/>
      <c r="AE1015" s="26"/>
      <c r="AF1015" s="26"/>
      <c r="AG1015" s="26"/>
      <c r="AH1015" s="26"/>
      <c r="AI1015" s="26"/>
      <c r="AJ1015" s="26"/>
      <c r="AK1015" s="26"/>
      <c r="AL1015" s="26"/>
      <c r="AM1015" s="26"/>
      <c r="AN1015" s="26"/>
      <c r="AO1015" s="26"/>
      <c r="AP1015" s="26"/>
      <c r="AQ1015" s="26"/>
      <c r="AR1015" s="26"/>
      <c r="AS1015" s="26"/>
      <c r="AT1015" s="26"/>
      <c r="AU1015" s="26"/>
      <c r="AV1015" s="26"/>
      <c r="AW1015" s="26"/>
      <c r="AX1015" s="26"/>
      <c r="AY1015" s="26"/>
      <c r="AZ1015" s="26"/>
      <c r="BA1015" s="26"/>
      <c r="BB1015" s="26"/>
      <c r="BC1015" s="26"/>
      <c r="BD1015" s="26"/>
      <c r="BE1015" s="26"/>
      <c r="BF1015" s="26"/>
      <c r="BG1015" s="26"/>
      <c r="BH1015" s="26"/>
      <c r="BI1015" s="26"/>
      <c r="BJ1015" s="26"/>
      <c r="BK1015" s="26"/>
      <c r="BL1015" s="26"/>
      <c r="BM1015" s="26"/>
      <c r="BN1015" s="26"/>
      <c r="BO1015" s="26"/>
      <c r="BP1015" s="26"/>
      <c r="BQ1015" s="26"/>
      <c r="BR1015" s="26"/>
      <c r="BS1015" s="26"/>
      <c r="BT1015" s="26"/>
      <c r="BU1015" s="26"/>
      <c r="BV1015" s="26"/>
      <c r="BW1015" s="26"/>
      <c r="BX1015" s="26"/>
      <c r="BY1015" s="26"/>
      <c r="BZ1015" s="26"/>
      <c r="CA1015" s="26"/>
      <c r="CB1015" s="26"/>
      <c r="CC1015" s="26"/>
      <c r="CD1015" s="26"/>
      <c r="CE1015" s="26"/>
      <c r="CF1015" s="26"/>
      <c r="CG1015" s="26"/>
      <c r="CH1015" s="26"/>
      <c r="CI1015" s="26"/>
      <c r="CJ1015" s="26"/>
      <c r="CK1015" s="26"/>
      <c r="CL1015" s="26"/>
      <c r="CM1015" s="26"/>
      <c r="CN1015" s="26"/>
      <c r="CO1015" s="26"/>
      <c r="CP1015" s="26"/>
      <c r="CQ1015" s="26"/>
      <c r="CR1015" s="26"/>
      <c r="CS1015" s="26"/>
      <c r="CT1015" s="26"/>
      <c r="CU1015" s="26"/>
      <c r="CV1015" s="26"/>
      <c r="CW1015" s="26"/>
      <c r="CX1015" s="26"/>
      <c r="CY1015" s="26"/>
      <c r="CZ1015" s="26"/>
      <c r="DA1015" s="26"/>
      <c r="DB1015" s="26"/>
      <c r="DC1015" s="26"/>
      <c r="DD1015" s="26"/>
    </row>
    <row r="1016" spans="1:108" s="25" customFormat="1" x14ac:dyDescent="0.15">
      <c r="A1016" s="26"/>
      <c r="N1016" s="26"/>
      <c r="O1016" s="26"/>
      <c r="P1016" s="26"/>
      <c r="Q1016" s="26"/>
      <c r="R1016" s="26"/>
      <c r="S1016" s="26"/>
      <c r="T1016" s="26"/>
      <c r="U1016" s="26"/>
      <c r="V1016" s="26"/>
      <c r="W1016" s="26"/>
      <c r="X1016" s="26"/>
      <c r="Y1016" s="26"/>
      <c r="Z1016" s="26"/>
      <c r="AA1016" s="26"/>
      <c r="AB1016" s="26"/>
      <c r="AC1016" s="26"/>
      <c r="AD1016" s="26"/>
      <c r="AE1016" s="26"/>
      <c r="AF1016" s="26"/>
      <c r="AG1016" s="26"/>
      <c r="AH1016" s="26"/>
      <c r="AI1016" s="26"/>
      <c r="AJ1016" s="26"/>
      <c r="AK1016" s="26"/>
      <c r="AL1016" s="26"/>
      <c r="AM1016" s="26"/>
      <c r="AN1016" s="26"/>
      <c r="AO1016" s="26"/>
      <c r="AP1016" s="26"/>
      <c r="AQ1016" s="26"/>
      <c r="AR1016" s="26"/>
      <c r="AS1016" s="26"/>
      <c r="AT1016" s="26"/>
      <c r="AU1016" s="26"/>
      <c r="AV1016" s="26"/>
      <c r="AW1016" s="26"/>
      <c r="AX1016" s="26"/>
      <c r="AY1016" s="26"/>
      <c r="AZ1016" s="26"/>
      <c r="BA1016" s="26"/>
      <c r="BB1016" s="26"/>
      <c r="BC1016" s="26"/>
      <c r="BD1016" s="26"/>
      <c r="BE1016" s="26"/>
      <c r="BF1016" s="26"/>
      <c r="BG1016" s="26"/>
      <c r="BH1016" s="26"/>
      <c r="BI1016" s="26"/>
      <c r="BJ1016" s="26"/>
      <c r="BK1016" s="26"/>
      <c r="BL1016" s="26"/>
      <c r="BM1016" s="26"/>
      <c r="BN1016" s="26"/>
      <c r="BO1016" s="26"/>
      <c r="BP1016" s="26"/>
      <c r="BQ1016" s="26"/>
      <c r="BR1016" s="26"/>
      <c r="BS1016" s="26"/>
      <c r="BT1016" s="26"/>
      <c r="BU1016" s="26"/>
      <c r="BV1016" s="26"/>
      <c r="BW1016" s="26"/>
      <c r="BX1016" s="26"/>
      <c r="BY1016" s="26"/>
      <c r="BZ1016" s="26"/>
      <c r="CA1016" s="26"/>
      <c r="CB1016" s="26"/>
      <c r="CC1016" s="26"/>
      <c r="CD1016" s="26"/>
      <c r="CE1016" s="26"/>
      <c r="CF1016" s="26"/>
      <c r="CG1016" s="26"/>
      <c r="CH1016" s="26"/>
      <c r="CI1016" s="26"/>
      <c r="CJ1016" s="26"/>
      <c r="CK1016" s="26"/>
      <c r="CL1016" s="26"/>
      <c r="CM1016" s="26"/>
      <c r="CN1016" s="26"/>
      <c r="CO1016" s="26"/>
      <c r="CP1016" s="26"/>
      <c r="CQ1016" s="26"/>
      <c r="CR1016" s="26"/>
      <c r="CS1016" s="26"/>
      <c r="CT1016" s="26"/>
      <c r="CU1016" s="26"/>
      <c r="CV1016" s="26"/>
      <c r="CW1016" s="26"/>
      <c r="CX1016" s="26"/>
      <c r="CY1016" s="26"/>
      <c r="CZ1016" s="26"/>
      <c r="DA1016" s="26"/>
      <c r="DB1016" s="26"/>
      <c r="DC1016" s="26"/>
      <c r="DD1016" s="26"/>
    </row>
    <row r="1017" spans="1:108" s="25" customFormat="1" x14ac:dyDescent="0.15">
      <c r="A1017" s="26"/>
      <c r="N1017" s="26"/>
      <c r="O1017" s="26"/>
      <c r="P1017" s="26"/>
      <c r="Q1017" s="26"/>
      <c r="R1017" s="26"/>
      <c r="S1017" s="26"/>
      <c r="T1017" s="26"/>
      <c r="U1017" s="26"/>
      <c r="V1017" s="26"/>
      <c r="W1017" s="26"/>
      <c r="X1017" s="26"/>
      <c r="Y1017" s="26"/>
      <c r="Z1017" s="26"/>
      <c r="AA1017" s="26"/>
      <c r="AB1017" s="26"/>
      <c r="AC1017" s="26"/>
      <c r="AD1017" s="26"/>
      <c r="AE1017" s="26"/>
      <c r="AF1017" s="26"/>
      <c r="AG1017" s="26"/>
      <c r="AH1017" s="26"/>
      <c r="AI1017" s="26"/>
      <c r="AJ1017" s="26"/>
      <c r="AK1017" s="26"/>
      <c r="AL1017" s="26"/>
      <c r="AM1017" s="26"/>
      <c r="AN1017" s="26"/>
      <c r="AO1017" s="26"/>
      <c r="AP1017" s="26"/>
      <c r="AQ1017" s="26"/>
      <c r="AR1017" s="26"/>
      <c r="AS1017" s="26"/>
      <c r="AT1017" s="26"/>
      <c r="AU1017" s="26"/>
      <c r="AV1017" s="26"/>
      <c r="AW1017" s="26"/>
      <c r="AX1017" s="26"/>
      <c r="AY1017" s="26"/>
      <c r="AZ1017" s="26"/>
      <c r="BA1017" s="26"/>
      <c r="BB1017" s="26"/>
      <c r="BC1017" s="26"/>
      <c r="BD1017" s="26"/>
      <c r="BE1017" s="26"/>
      <c r="BF1017" s="26"/>
      <c r="BG1017" s="26"/>
      <c r="BH1017" s="26"/>
      <c r="BI1017" s="26"/>
      <c r="BJ1017" s="26"/>
      <c r="BK1017" s="26"/>
      <c r="BL1017" s="26"/>
      <c r="BM1017" s="26"/>
      <c r="BN1017" s="26"/>
      <c r="BO1017" s="26"/>
      <c r="BP1017" s="26"/>
      <c r="BQ1017" s="26"/>
      <c r="BR1017" s="26"/>
      <c r="BS1017" s="26"/>
      <c r="BT1017" s="26"/>
      <c r="BU1017" s="26"/>
      <c r="BV1017" s="26"/>
      <c r="BW1017" s="26"/>
      <c r="BX1017" s="26"/>
      <c r="BY1017" s="26"/>
      <c r="BZ1017" s="26"/>
      <c r="CA1017" s="26"/>
      <c r="CB1017" s="26"/>
      <c r="CC1017" s="26"/>
      <c r="CD1017" s="26"/>
      <c r="CE1017" s="26"/>
      <c r="CF1017" s="26"/>
      <c r="CG1017" s="26"/>
      <c r="CH1017" s="26"/>
      <c r="CI1017" s="26"/>
      <c r="CJ1017" s="26"/>
      <c r="CK1017" s="26"/>
      <c r="CL1017" s="26"/>
      <c r="CM1017" s="26"/>
      <c r="CN1017" s="26"/>
      <c r="CO1017" s="26"/>
      <c r="CP1017" s="26"/>
      <c r="CQ1017" s="26"/>
      <c r="CR1017" s="26"/>
      <c r="CS1017" s="26"/>
      <c r="CT1017" s="26"/>
      <c r="CU1017" s="26"/>
      <c r="CV1017" s="26"/>
      <c r="CW1017" s="26"/>
      <c r="CX1017" s="26"/>
      <c r="CY1017" s="26"/>
      <c r="CZ1017" s="26"/>
      <c r="DA1017" s="26"/>
      <c r="DB1017" s="26"/>
      <c r="DC1017" s="26"/>
      <c r="DD1017" s="26"/>
    </row>
    <row r="1018" spans="1:108" s="25" customFormat="1" x14ac:dyDescent="0.15">
      <c r="A1018" s="26"/>
      <c r="N1018" s="26"/>
      <c r="O1018" s="26"/>
      <c r="P1018" s="26"/>
      <c r="Q1018" s="26"/>
      <c r="R1018" s="26"/>
      <c r="S1018" s="26"/>
      <c r="T1018" s="26"/>
      <c r="U1018" s="26"/>
      <c r="V1018" s="26"/>
      <c r="W1018" s="26"/>
      <c r="X1018" s="26"/>
      <c r="Y1018" s="26"/>
      <c r="Z1018" s="26"/>
      <c r="AA1018" s="26"/>
      <c r="AB1018" s="26"/>
      <c r="AC1018" s="26"/>
      <c r="AD1018" s="26"/>
      <c r="AE1018" s="26"/>
      <c r="AF1018" s="26"/>
      <c r="AG1018" s="26"/>
      <c r="AH1018" s="26"/>
      <c r="AI1018" s="26"/>
      <c r="AJ1018" s="26"/>
      <c r="AK1018" s="26"/>
      <c r="AL1018" s="26"/>
      <c r="AM1018" s="26"/>
      <c r="AN1018" s="26"/>
      <c r="AO1018" s="26"/>
      <c r="AP1018" s="26"/>
      <c r="AQ1018" s="26"/>
      <c r="AR1018" s="26"/>
      <c r="AS1018" s="26"/>
      <c r="AT1018" s="26"/>
      <c r="AU1018" s="26"/>
      <c r="AV1018" s="26"/>
      <c r="AW1018" s="26"/>
      <c r="AX1018" s="26"/>
      <c r="AY1018" s="26"/>
      <c r="AZ1018" s="26"/>
      <c r="BA1018" s="26"/>
      <c r="BB1018" s="26"/>
      <c r="BC1018" s="26"/>
      <c r="BD1018" s="26"/>
      <c r="BE1018" s="26"/>
      <c r="BF1018" s="26"/>
      <c r="BG1018" s="26"/>
      <c r="BH1018" s="26"/>
      <c r="BI1018" s="26"/>
      <c r="BJ1018" s="26"/>
      <c r="BK1018" s="26"/>
      <c r="BL1018" s="26"/>
      <c r="BM1018" s="26"/>
      <c r="BN1018" s="26"/>
      <c r="BO1018" s="26"/>
      <c r="BP1018" s="26"/>
      <c r="BQ1018" s="26"/>
      <c r="BR1018" s="26"/>
      <c r="BS1018" s="26"/>
      <c r="BT1018" s="26"/>
      <c r="BU1018" s="26"/>
      <c r="BV1018" s="26"/>
      <c r="BW1018" s="26"/>
      <c r="BX1018" s="26"/>
      <c r="BY1018" s="26"/>
      <c r="BZ1018" s="26"/>
      <c r="CA1018" s="26"/>
      <c r="CB1018" s="26"/>
      <c r="CC1018" s="26"/>
      <c r="CD1018" s="26"/>
      <c r="CE1018" s="26"/>
      <c r="CF1018" s="26"/>
      <c r="CG1018" s="26"/>
      <c r="CH1018" s="26"/>
      <c r="CI1018" s="26"/>
      <c r="CJ1018" s="26"/>
      <c r="CK1018" s="26"/>
      <c r="CL1018" s="26"/>
      <c r="CM1018" s="26"/>
      <c r="CN1018" s="26"/>
      <c r="CO1018" s="26"/>
      <c r="CP1018" s="26"/>
      <c r="CQ1018" s="26"/>
      <c r="CR1018" s="26"/>
      <c r="CS1018" s="26"/>
      <c r="CT1018" s="26"/>
      <c r="CU1018" s="26"/>
      <c r="CV1018" s="26"/>
      <c r="CW1018" s="26"/>
      <c r="CX1018" s="26"/>
      <c r="CY1018" s="26"/>
      <c r="CZ1018" s="26"/>
      <c r="DA1018" s="26"/>
      <c r="DB1018" s="26"/>
      <c r="DC1018" s="26"/>
      <c r="DD1018" s="26"/>
    </row>
    <row r="1019" spans="1:108" s="25" customFormat="1" x14ac:dyDescent="0.15">
      <c r="A1019" s="26"/>
      <c r="N1019" s="26"/>
      <c r="O1019" s="26"/>
      <c r="P1019" s="26"/>
      <c r="Q1019" s="26"/>
      <c r="R1019" s="26"/>
      <c r="S1019" s="26"/>
      <c r="T1019" s="26"/>
      <c r="U1019" s="26"/>
      <c r="V1019" s="26"/>
      <c r="W1019" s="26"/>
      <c r="X1019" s="26"/>
      <c r="Y1019" s="26"/>
      <c r="Z1019" s="26"/>
      <c r="AA1019" s="26"/>
      <c r="AB1019" s="26"/>
      <c r="AC1019" s="26"/>
      <c r="AD1019" s="26"/>
      <c r="AE1019" s="26"/>
      <c r="AF1019" s="26"/>
      <c r="AG1019" s="26"/>
      <c r="AH1019" s="26"/>
      <c r="AI1019" s="26"/>
      <c r="AJ1019" s="26"/>
      <c r="AK1019" s="26"/>
      <c r="AL1019" s="26"/>
      <c r="AM1019" s="26"/>
      <c r="AN1019" s="26"/>
      <c r="AO1019" s="26"/>
      <c r="AP1019" s="26"/>
      <c r="AQ1019" s="26"/>
      <c r="AR1019" s="26"/>
      <c r="AS1019" s="26"/>
      <c r="AT1019" s="26"/>
      <c r="AU1019" s="26"/>
      <c r="AV1019" s="26"/>
      <c r="AW1019" s="26"/>
      <c r="AX1019" s="26"/>
      <c r="AY1019" s="26"/>
      <c r="AZ1019" s="26"/>
      <c r="BA1019" s="26"/>
      <c r="BB1019" s="26"/>
      <c r="BC1019" s="26"/>
      <c r="BD1019" s="26"/>
      <c r="BE1019" s="26"/>
      <c r="BF1019" s="26"/>
      <c r="BG1019" s="26"/>
      <c r="BH1019" s="26"/>
      <c r="BI1019" s="26"/>
      <c r="BJ1019" s="26"/>
      <c r="BK1019" s="26"/>
      <c r="BL1019" s="26"/>
      <c r="BM1019" s="26"/>
      <c r="BN1019" s="26"/>
      <c r="BO1019" s="26"/>
      <c r="BP1019" s="26"/>
      <c r="BQ1019" s="26"/>
      <c r="BR1019" s="26"/>
      <c r="BS1019" s="26"/>
      <c r="BT1019" s="26"/>
      <c r="BU1019" s="26"/>
      <c r="BV1019" s="26"/>
      <c r="BW1019" s="26"/>
      <c r="BX1019" s="26"/>
      <c r="BY1019" s="26"/>
      <c r="BZ1019" s="26"/>
      <c r="CA1019" s="26"/>
      <c r="CB1019" s="26"/>
      <c r="CC1019" s="26"/>
      <c r="CD1019" s="26"/>
      <c r="CE1019" s="26"/>
      <c r="CF1019" s="26"/>
      <c r="CG1019" s="26"/>
      <c r="CH1019" s="26"/>
      <c r="CI1019" s="26"/>
      <c r="CJ1019" s="26"/>
      <c r="CK1019" s="26"/>
      <c r="CL1019" s="26"/>
      <c r="CM1019" s="26"/>
      <c r="CN1019" s="26"/>
      <c r="CO1019" s="26"/>
      <c r="CP1019" s="26"/>
      <c r="CQ1019" s="26"/>
      <c r="CR1019" s="26"/>
      <c r="CS1019" s="26"/>
      <c r="CT1019" s="26"/>
      <c r="CU1019" s="26"/>
      <c r="CV1019" s="26"/>
      <c r="CW1019" s="26"/>
      <c r="CX1019" s="26"/>
      <c r="CY1019" s="26"/>
      <c r="CZ1019" s="26"/>
      <c r="DA1019" s="26"/>
      <c r="DB1019" s="26"/>
      <c r="DC1019" s="26"/>
      <c r="DD1019" s="26"/>
    </row>
    <row r="1020" spans="1:108" s="25" customFormat="1" x14ac:dyDescent="0.15">
      <c r="A1020" s="26"/>
      <c r="N1020" s="26"/>
      <c r="O1020" s="26"/>
      <c r="P1020" s="26"/>
      <c r="Q1020" s="26"/>
      <c r="R1020" s="26"/>
      <c r="S1020" s="26"/>
      <c r="T1020" s="26"/>
      <c r="U1020" s="26"/>
      <c r="V1020" s="26"/>
      <c r="W1020" s="26"/>
      <c r="X1020" s="26"/>
      <c r="Y1020" s="26"/>
      <c r="Z1020" s="26"/>
      <c r="AA1020" s="26"/>
      <c r="AB1020" s="26"/>
      <c r="AC1020" s="26"/>
      <c r="AD1020" s="26"/>
      <c r="AE1020" s="26"/>
      <c r="AF1020" s="26"/>
      <c r="AG1020" s="26"/>
      <c r="AH1020" s="26"/>
      <c r="AI1020" s="26"/>
      <c r="AJ1020" s="26"/>
      <c r="AK1020" s="26"/>
      <c r="AL1020" s="26"/>
      <c r="AM1020" s="26"/>
      <c r="AN1020" s="26"/>
      <c r="AO1020" s="26"/>
      <c r="AP1020" s="26"/>
      <c r="AQ1020" s="26"/>
      <c r="AR1020" s="26"/>
      <c r="AS1020" s="26"/>
      <c r="AT1020" s="26"/>
      <c r="AU1020" s="26"/>
      <c r="AV1020" s="26"/>
      <c r="AW1020" s="26"/>
      <c r="AX1020" s="26"/>
      <c r="AY1020" s="26"/>
      <c r="AZ1020" s="26"/>
      <c r="BA1020" s="26"/>
      <c r="BB1020" s="26"/>
      <c r="BC1020" s="26"/>
      <c r="BD1020" s="26"/>
      <c r="BE1020" s="26"/>
      <c r="BF1020" s="26"/>
      <c r="BG1020" s="26"/>
      <c r="BH1020" s="26"/>
      <c r="BI1020" s="26"/>
      <c r="BJ1020" s="26"/>
      <c r="BK1020" s="26"/>
      <c r="BL1020" s="26"/>
      <c r="BM1020" s="26"/>
      <c r="BN1020" s="26"/>
      <c r="BO1020" s="26"/>
      <c r="BP1020" s="26"/>
      <c r="BQ1020" s="26"/>
      <c r="BR1020" s="26"/>
      <c r="BS1020" s="26"/>
      <c r="BT1020" s="26"/>
      <c r="BU1020" s="26"/>
      <c r="BV1020" s="26"/>
      <c r="BW1020" s="26"/>
      <c r="BX1020" s="26"/>
      <c r="BY1020" s="26"/>
      <c r="BZ1020" s="26"/>
      <c r="CA1020" s="26"/>
      <c r="CB1020" s="26"/>
      <c r="CC1020" s="26"/>
      <c r="CD1020" s="26"/>
      <c r="CE1020" s="26"/>
      <c r="CF1020" s="26"/>
      <c r="CG1020" s="26"/>
      <c r="CH1020" s="26"/>
      <c r="CI1020" s="26"/>
      <c r="CJ1020" s="26"/>
      <c r="CK1020" s="26"/>
      <c r="CL1020" s="26"/>
      <c r="CM1020" s="26"/>
      <c r="CN1020" s="26"/>
      <c r="CO1020" s="26"/>
      <c r="CP1020" s="26"/>
      <c r="CQ1020" s="26"/>
      <c r="CR1020" s="26"/>
      <c r="CS1020" s="26"/>
      <c r="CT1020" s="26"/>
      <c r="CU1020" s="26"/>
      <c r="CV1020" s="26"/>
      <c r="CW1020" s="26"/>
      <c r="CX1020" s="26"/>
      <c r="CY1020" s="26"/>
      <c r="CZ1020" s="26"/>
      <c r="DA1020" s="26"/>
      <c r="DB1020" s="26"/>
      <c r="DC1020" s="26"/>
      <c r="DD1020" s="26"/>
    </row>
    <row r="1021" spans="1:108" s="25" customFormat="1" x14ac:dyDescent="0.15">
      <c r="A1021" s="26"/>
      <c r="N1021" s="26"/>
      <c r="O1021" s="26"/>
      <c r="P1021" s="26"/>
      <c r="Q1021" s="26"/>
      <c r="R1021" s="26"/>
      <c r="S1021" s="26"/>
      <c r="T1021" s="26"/>
      <c r="U1021" s="26"/>
      <c r="V1021" s="26"/>
      <c r="W1021" s="26"/>
      <c r="X1021" s="26"/>
      <c r="Y1021" s="26"/>
      <c r="Z1021" s="26"/>
      <c r="AA1021" s="26"/>
      <c r="AB1021" s="26"/>
      <c r="AC1021" s="26"/>
      <c r="AD1021" s="26"/>
      <c r="AE1021" s="26"/>
      <c r="AF1021" s="26"/>
      <c r="AG1021" s="26"/>
      <c r="AH1021" s="26"/>
      <c r="AI1021" s="26"/>
      <c r="AJ1021" s="26"/>
      <c r="AK1021" s="26"/>
      <c r="AL1021" s="26"/>
      <c r="AM1021" s="26"/>
      <c r="AN1021" s="26"/>
      <c r="AO1021" s="26"/>
      <c r="AP1021" s="26"/>
      <c r="AQ1021" s="26"/>
      <c r="AR1021" s="26"/>
      <c r="AS1021" s="26"/>
      <c r="AT1021" s="26"/>
      <c r="AU1021" s="26"/>
      <c r="AV1021" s="26"/>
      <c r="AW1021" s="26"/>
      <c r="AX1021" s="26"/>
      <c r="AY1021" s="26"/>
      <c r="AZ1021" s="26"/>
      <c r="BA1021" s="26"/>
      <c r="BB1021" s="26"/>
      <c r="BC1021" s="26"/>
      <c r="BD1021" s="26"/>
      <c r="BE1021" s="26"/>
      <c r="BF1021" s="26"/>
      <c r="BG1021" s="26"/>
      <c r="BH1021" s="26"/>
      <c r="BI1021" s="26"/>
      <c r="BJ1021" s="26"/>
      <c r="BK1021" s="26"/>
      <c r="BL1021" s="26"/>
      <c r="BM1021" s="26"/>
      <c r="BN1021" s="26"/>
      <c r="BO1021" s="26"/>
      <c r="BP1021" s="26"/>
      <c r="BQ1021" s="26"/>
      <c r="BR1021" s="26"/>
      <c r="BS1021" s="26"/>
      <c r="BT1021" s="26"/>
      <c r="BU1021" s="26"/>
      <c r="BV1021" s="26"/>
      <c r="BW1021" s="26"/>
      <c r="BX1021" s="26"/>
      <c r="BY1021" s="26"/>
      <c r="BZ1021" s="26"/>
      <c r="CA1021" s="26"/>
      <c r="CB1021" s="26"/>
      <c r="CC1021" s="26"/>
      <c r="CD1021" s="26"/>
      <c r="CE1021" s="26"/>
      <c r="CF1021" s="26"/>
      <c r="CG1021" s="26"/>
      <c r="CH1021" s="26"/>
      <c r="CI1021" s="26"/>
      <c r="CJ1021" s="26"/>
      <c r="CK1021" s="26"/>
      <c r="CL1021" s="26"/>
      <c r="CM1021" s="26"/>
      <c r="CN1021" s="26"/>
      <c r="CO1021" s="26"/>
      <c r="CP1021" s="26"/>
      <c r="CQ1021" s="26"/>
      <c r="CR1021" s="26"/>
      <c r="CS1021" s="26"/>
      <c r="CT1021" s="26"/>
      <c r="CU1021" s="26"/>
      <c r="CV1021" s="26"/>
      <c r="CW1021" s="26"/>
      <c r="CX1021" s="26"/>
      <c r="CY1021" s="26"/>
      <c r="CZ1021" s="26"/>
      <c r="DA1021" s="26"/>
      <c r="DB1021" s="26"/>
      <c r="DC1021" s="26"/>
      <c r="DD1021" s="26"/>
    </row>
    <row r="1022" spans="1:108" s="25" customFormat="1" x14ac:dyDescent="0.15">
      <c r="A1022" s="26"/>
      <c r="N1022" s="26"/>
      <c r="O1022" s="26"/>
      <c r="P1022" s="26"/>
      <c r="Q1022" s="26"/>
      <c r="R1022" s="26"/>
      <c r="S1022" s="26"/>
      <c r="T1022" s="26"/>
      <c r="U1022" s="26"/>
      <c r="V1022" s="26"/>
      <c r="W1022" s="26"/>
      <c r="X1022" s="26"/>
      <c r="Y1022" s="26"/>
      <c r="Z1022" s="26"/>
      <c r="AA1022" s="26"/>
      <c r="AB1022" s="26"/>
      <c r="AC1022" s="26"/>
      <c r="AD1022" s="26"/>
      <c r="AE1022" s="26"/>
      <c r="AF1022" s="26"/>
      <c r="AG1022" s="26"/>
      <c r="AH1022" s="26"/>
      <c r="AI1022" s="26"/>
      <c r="AJ1022" s="26"/>
      <c r="AK1022" s="26"/>
      <c r="AL1022" s="26"/>
      <c r="AM1022" s="26"/>
      <c r="AN1022" s="26"/>
      <c r="AO1022" s="26"/>
      <c r="AP1022" s="26"/>
      <c r="AQ1022" s="26"/>
      <c r="AR1022" s="26"/>
      <c r="AS1022" s="26"/>
      <c r="AT1022" s="26"/>
      <c r="AU1022" s="26"/>
      <c r="AV1022" s="26"/>
      <c r="AW1022" s="26"/>
      <c r="AX1022" s="26"/>
      <c r="AY1022" s="26"/>
      <c r="AZ1022" s="26"/>
      <c r="BA1022" s="26"/>
      <c r="BB1022" s="26"/>
      <c r="BC1022" s="26"/>
      <c r="BD1022" s="26"/>
      <c r="BE1022" s="26"/>
      <c r="BF1022" s="26"/>
      <c r="BG1022" s="26"/>
      <c r="BH1022" s="26"/>
      <c r="BI1022" s="26"/>
      <c r="BJ1022" s="26"/>
      <c r="BK1022" s="26"/>
      <c r="BL1022" s="26"/>
      <c r="BM1022" s="26"/>
      <c r="BN1022" s="26"/>
      <c r="BO1022" s="26"/>
      <c r="BP1022" s="26"/>
      <c r="BQ1022" s="26"/>
      <c r="BR1022" s="26"/>
      <c r="BS1022" s="26"/>
      <c r="BT1022" s="26"/>
      <c r="BU1022" s="26"/>
      <c r="BV1022" s="26"/>
      <c r="BW1022" s="26"/>
      <c r="BX1022" s="26"/>
      <c r="BY1022" s="26"/>
      <c r="BZ1022" s="26"/>
      <c r="CA1022" s="26"/>
      <c r="CB1022" s="26"/>
      <c r="CC1022" s="26"/>
      <c r="CD1022" s="26"/>
      <c r="CE1022" s="26"/>
      <c r="CF1022" s="26"/>
      <c r="CG1022" s="26"/>
      <c r="CH1022" s="26"/>
      <c r="CI1022" s="26"/>
      <c r="CJ1022" s="26"/>
      <c r="CK1022" s="26"/>
      <c r="CL1022" s="26"/>
      <c r="CM1022" s="26"/>
      <c r="CN1022" s="26"/>
      <c r="CO1022" s="26"/>
      <c r="CP1022" s="26"/>
      <c r="CQ1022" s="26"/>
      <c r="CR1022" s="26"/>
      <c r="CS1022" s="26"/>
      <c r="CT1022" s="26"/>
      <c r="CU1022" s="26"/>
      <c r="CV1022" s="26"/>
      <c r="CW1022" s="26"/>
      <c r="CX1022" s="26"/>
      <c r="CY1022" s="26"/>
      <c r="CZ1022" s="26"/>
      <c r="DA1022" s="26"/>
      <c r="DB1022" s="26"/>
      <c r="DC1022" s="26"/>
      <c r="DD1022" s="26"/>
    </row>
    <row r="1023" spans="1:108" s="25" customFormat="1" x14ac:dyDescent="0.15">
      <c r="A1023" s="26"/>
      <c r="N1023" s="26"/>
      <c r="O1023" s="26"/>
      <c r="P1023" s="26"/>
      <c r="Q1023" s="26"/>
      <c r="R1023" s="26"/>
      <c r="S1023" s="26"/>
      <c r="T1023" s="26"/>
      <c r="U1023" s="26"/>
      <c r="V1023" s="26"/>
      <c r="W1023" s="26"/>
      <c r="X1023" s="26"/>
      <c r="Y1023" s="26"/>
      <c r="Z1023" s="26"/>
      <c r="AA1023" s="26"/>
      <c r="AB1023" s="26"/>
      <c r="AC1023" s="26"/>
      <c r="AD1023" s="26"/>
      <c r="AE1023" s="26"/>
      <c r="AF1023" s="26"/>
      <c r="AG1023" s="26"/>
      <c r="AH1023" s="26"/>
      <c r="AI1023" s="26"/>
      <c r="AJ1023" s="26"/>
      <c r="AK1023" s="26"/>
      <c r="AL1023" s="26"/>
      <c r="AM1023" s="26"/>
      <c r="AN1023" s="26"/>
      <c r="AO1023" s="26"/>
      <c r="AP1023" s="26"/>
      <c r="AQ1023" s="26"/>
      <c r="AR1023" s="26"/>
      <c r="AS1023" s="26"/>
      <c r="AT1023" s="26"/>
      <c r="AU1023" s="26"/>
      <c r="AV1023" s="26"/>
      <c r="AW1023" s="26"/>
      <c r="AX1023" s="26"/>
      <c r="AY1023" s="26"/>
      <c r="AZ1023" s="26"/>
      <c r="BA1023" s="26"/>
      <c r="BB1023" s="26"/>
      <c r="BC1023" s="26"/>
      <c r="BD1023" s="26"/>
      <c r="BE1023" s="26"/>
      <c r="BF1023" s="26"/>
      <c r="BG1023" s="26"/>
      <c r="BH1023" s="26"/>
      <c r="BI1023" s="26"/>
      <c r="BJ1023" s="26"/>
      <c r="BK1023" s="26"/>
      <c r="BL1023" s="26"/>
      <c r="BM1023" s="26"/>
      <c r="BN1023" s="26"/>
      <c r="BO1023" s="26"/>
      <c r="BP1023" s="26"/>
      <c r="BQ1023" s="26"/>
      <c r="BR1023" s="26"/>
      <c r="BS1023" s="26"/>
      <c r="BT1023" s="26"/>
      <c r="BU1023" s="26"/>
      <c r="BV1023" s="26"/>
      <c r="BW1023" s="26"/>
      <c r="BX1023" s="26"/>
      <c r="BY1023" s="26"/>
      <c r="BZ1023" s="26"/>
      <c r="CA1023" s="26"/>
      <c r="CB1023" s="26"/>
      <c r="CC1023" s="26"/>
      <c r="CD1023" s="26"/>
      <c r="CE1023" s="26"/>
      <c r="CF1023" s="26"/>
      <c r="CG1023" s="26"/>
      <c r="CH1023" s="26"/>
      <c r="CI1023" s="26"/>
      <c r="CJ1023" s="26"/>
      <c r="CK1023" s="26"/>
      <c r="CL1023" s="26"/>
      <c r="CM1023" s="26"/>
      <c r="CN1023" s="26"/>
      <c r="CO1023" s="26"/>
      <c r="CP1023" s="26"/>
      <c r="CQ1023" s="26"/>
      <c r="CR1023" s="26"/>
      <c r="CS1023" s="26"/>
      <c r="CT1023" s="26"/>
      <c r="CU1023" s="26"/>
      <c r="CV1023" s="26"/>
      <c r="CW1023" s="26"/>
      <c r="CX1023" s="26"/>
      <c r="CY1023" s="26"/>
      <c r="CZ1023" s="26"/>
      <c r="DA1023" s="26"/>
      <c r="DB1023" s="26"/>
      <c r="DC1023" s="26"/>
      <c r="DD1023" s="26"/>
    </row>
    <row r="1024" spans="1:108" s="25" customFormat="1" x14ac:dyDescent="0.15">
      <c r="A1024" s="26"/>
      <c r="N1024" s="26"/>
      <c r="O1024" s="26"/>
      <c r="P1024" s="26"/>
      <c r="Q1024" s="26"/>
      <c r="R1024" s="26"/>
      <c r="S1024" s="26"/>
      <c r="T1024" s="26"/>
      <c r="U1024" s="26"/>
      <c r="V1024" s="26"/>
      <c r="W1024" s="26"/>
      <c r="X1024" s="26"/>
      <c r="Y1024" s="26"/>
      <c r="Z1024" s="26"/>
      <c r="AA1024" s="26"/>
      <c r="AB1024" s="26"/>
      <c r="AC1024" s="26"/>
      <c r="AD1024" s="26"/>
      <c r="AE1024" s="26"/>
      <c r="AF1024" s="26"/>
      <c r="AG1024" s="26"/>
      <c r="AH1024" s="26"/>
      <c r="AI1024" s="26"/>
      <c r="AJ1024" s="26"/>
      <c r="AK1024" s="26"/>
      <c r="AL1024" s="26"/>
      <c r="AM1024" s="26"/>
      <c r="AN1024" s="26"/>
      <c r="AO1024" s="26"/>
      <c r="AP1024" s="26"/>
      <c r="AQ1024" s="26"/>
      <c r="AR1024" s="26"/>
      <c r="AS1024" s="26"/>
      <c r="AT1024" s="26"/>
      <c r="AU1024" s="26"/>
      <c r="AV1024" s="26"/>
      <c r="AW1024" s="26"/>
      <c r="AX1024" s="26"/>
      <c r="AY1024" s="26"/>
      <c r="AZ1024" s="26"/>
      <c r="BA1024" s="26"/>
      <c r="BB1024" s="26"/>
      <c r="BC1024" s="26"/>
      <c r="BD1024" s="26"/>
      <c r="BE1024" s="26"/>
      <c r="BF1024" s="26"/>
      <c r="BG1024" s="26"/>
      <c r="BH1024" s="26"/>
      <c r="BI1024" s="26"/>
      <c r="BJ1024" s="26"/>
      <c r="BK1024" s="26"/>
      <c r="BL1024" s="26"/>
      <c r="BM1024" s="26"/>
      <c r="BN1024" s="26"/>
      <c r="BO1024" s="26"/>
      <c r="BP1024" s="26"/>
      <c r="BQ1024" s="26"/>
      <c r="BR1024" s="26"/>
      <c r="BS1024" s="26"/>
      <c r="BT1024" s="26"/>
      <c r="BU1024" s="26"/>
      <c r="BV1024" s="26"/>
      <c r="BW1024" s="26"/>
      <c r="BX1024" s="26"/>
      <c r="BY1024" s="26"/>
      <c r="BZ1024" s="26"/>
      <c r="CA1024" s="26"/>
      <c r="CB1024" s="26"/>
      <c r="CC1024" s="26"/>
      <c r="CD1024" s="26"/>
      <c r="CE1024" s="26"/>
      <c r="CF1024" s="26"/>
      <c r="CG1024" s="26"/>
      <c r="CH1024" s="26"/>
      <c r="CI1024" s="26"/>
      <c r="CJ1024" s="26"/>
      <c r="CK1024" s="26"/>
      <c r="CL1024" s="26"/>
      <c r="CM1024" s="26"/>
      <c r="CN1024" s="26"/>
      <c r="CO1024" s="26"/>
      <c r="CP1024" s="26"/>
      <c r="CQ1024" s="26"/>
      <c r="CR1024" s="26"/>
      <c r="CS1024" s="26"/>
      <c r="CT1024" s="26"/>
      <c r="CU1024" s="26"/>
      <c r="CV1024" s="26"/>
      <c r="CW1024" s="26"/>
      <c r="CX1024" s="26"/>
      <c r="CY1024" s="26"/>
      <c r="CZ1024" s="26"/>
      <c r="DA1024" s="26"/>
      <c r="DB1024" s="26"/>
      <c r="DC1024" s="26"/>
      <c r="DD1024" s="26"/>
    </row>
    <row r="1025" spans="1:108" s="25" customFormat="1" x14ac:dyDescent="0.15">
      <c r="A1025" s="26"/>
      <c r="N1025" s="26"/>
      <c r="O1025" s="26"/>
      <c r="P1025" s="26"/>
      <c r="Q1025" s="26"/>
      <c r="R1025" s="26"/>
      <c r="S1025" s="26"/>
      <c r="T1025" s="26"/>
      <c r="U1025" s="26"/>
      <c r="V1025" s="26"/>
      <c r="W1025" s="26"/>
      <c r="X1025" s="26"/>
      <c r="Y1025" s="26"/>
      <c r="Z1025" s="26"/>
      <c r="AA1025" s="26"/>
      <c r="AB1025" s="26"/>
      <c r="AC1025" s="26"/>
      <c r="AD1025" s="26"/>
      <c r="AE1025" s="26"/>
      <c r="AF1025" s="26"/>
      <c r="AG1025" s="26"/>
      <c r="AH1025" s="26"/>
      <c r="AI1025" s="26"/>
      <c r="AJ1025" s="26"/>
      <c r="AK1025" s="26"/>
      <c r="AL1025" s="26"/>
      <c r="AM1025" s="26"/>
      <c r="AN1025" s="26"/>
      <c r="AO1025" s="26"/>
      <c r="AP1025" s="26"/>
      <c r="AQ1025" s="26"/>
      <c r="AR1025" s="26"/>
      <c r="AS1025" s="26"/>
      <c r="AT1025" s="26"/>
      <c r="AU1025" s="26"/>
      <c r="AV1025" s="26"/>
      <c r="AW1025" s="26"/>
      <c r="AX1025" s="26"/>
      <c r="AY1025" s="26"/>
      <c r="AZ1025" s="26"/>
      <c r="BA1025" s="26"/>
      <c r="BB1025" s="26"/>
      <c r="BC1025" s="26"/>
      <c r="BD1025" s="26"/>
      <c r="BE1025" s="26"/>
      <c r="BF1025" s="26"/>
      <c r="BG1025" s="26"/>
      <c r="BH1025" s="26"/>
      <c r="BI1025" s="26"/>
      <c r="BJ1025" s="26"/>
      <c r="BK1025" s="26"/>
      <c r="BL1025" s="26"/>
      <c r="BM1025" s="26"/>
      <c r="BN1025" s="26"/>
      <c r="BO1025" s="26"/>
      <c r="BP1025" s="26"/>
      <c r="BQ1025" s="26"/>
      <c r="BR1025" s="26"/>
      <c r="BS1025" s="26"/>
      <c r="BT1025" s="26"/>
      <c r="BU1025" s="26"/>
      <c r="BV1025" s="26"/>
      <c r="BW1025" s="26"/>
      <c r="BX1025" s="26"/>
      <c r="BY1025" s="26"/>
      <c r="BZ1025" s="26"/>
      <c r="CA1025" s="26"/>
      <c r="CB1025" s="26"/>
      <c r="CC1025" s="26"/>
      <c r="CD1025" s="26"/>
      <c r="CE1025" s="26"/>
      <c r="CF1025" s="26"/>
      <c r="CG1025" s="26"/>
      <c r="CH1025" s="26"/>
      <c r="CI1025" s="26"/>
      <c r="CJ1025" s="26"/>
      <c r="CK1025" s="26"/>
      <c r="CL1025" s="26"/>
      <c r="CM1025" s="26"/>
      <c r="CN1025" s="26"/>
      <c r="CO1025" s="26"/>
      <c r="CP1025" s="26"/>
      <c r="CQ1025" s="26"/>
      <c r="CR1025" s="26"/>
      <c r="CS1025" s="26"/>
      <c r="CT1025" s="26"/>
      <c r="CU1025" s="26"/>
      <c r="CV1025" s="26"/>
      <c r="CW1025" s="26"/>
      <c r="CX1025" s="26"/>
      <c r="CY1025" s="26"/>
      <c r="CZ1025" s="26"/>
      <c r="DA1025" s="26"/>
      <c r="DB1025" s="26"/>
      <c r="DC1025" s="26"/>
      <c r="DD1025" s="26"/>
    </row>
    <row r="1026" spans="1:108" s="25" customFormat="1" x14ac:dyDescent="0.15">
      <c r="A1026" s="26"/>
      <c r="N1026" s="26"/>
      <c r="O1026" s="26"/>
      <c r="P1026" s="26"/>
      <c r="Q1026" s="26"/>
      <c r="R1026" s="26"/>
      <c r="S1026" s="26"/>
      <c r="T1026" s="26"/>
      <c r="U1026" s="26"/>
      <c r="V1026" s="26"/>
      <c r="W1026" s="26"/>
      <c r="X1026" s="26"/>
      <c r="Y1026" s="26"/>
      <c r="Z1026" s="26"/>
      <c r="AA1026" s="26"/>
      <c r="AB1026" s="26"/>
      <c r="AC1026" s="26"/>
      <c r="AD1026" s="26"/>
      <c r="AE1026" s="26"/>
      <c r="AF1026" s="26"/>
      <c r="AG1026" s="26"/>
      <c r="AH1026" s="26"/>
      <c r="AI1026" s="26"/>
      <c r="AJ1026" s="26"/>
      <c r="AK1026" s="26"/>
      <c r="AL1026" s="26"/>
      <c r="AM1026" s="26"/>
      <c r="AN1026" s="26"/>
      <c r="AO1026" s="26"/>
      <c r="AP1026" s="26"/>
      <c r="AQ1026" s="26"/>
      <c r="AR1026" s="26"/>
      <c r="AS1026" s="26"/>
      <c r="AT1026" s="26"/>
      <c r="AU1026" s="26"/>
      <c r="AV1026" s="26"/>
      <c r="AW1026" s="26"/>
      <c r="AX1026" s="26"/>
      <c r="AY1026" s="26"/>
      <c r="AZ1026" s="26"/>
      <c r="BA1026" s="26"/>
      <c r="BB1026" s="26"/>
      <c r="BC1026" s="26"/>
      <c r="BD1026" s="26"/>
      <c r="BE1026" s="26"/>
      <c r="BF1026" s="26"/>
      <c r="BG1026" s="26"/>
      <c r="BH1026" s="26"/>
      <c r="BI1026" s="26"/>
      <c r="BJ1026" s="26"/>
      <c r="BK1026" s="26"/>
      <c r="BL1026" s="26"/>
      <c r="BM1026" s="26"/>
      <c r="BN1026" s="26"/>
      <c r="BO1026" s="26"/>
      <c r="BP1026" s="26"/>
      <c r="BQ1026" s="26"/>
      <c r="BR1026" s="26"/>
      <c r="BS1026" s="26"/>
      <c r="BT1026" s="26"/>
      <c r="BU1026" s="26"/>
      <c r="BV1026" s="26"/>
      <c r="BW1026" s="26"/>
      <c r="BX1026" s="26"/>
      <c r="BY1026" s="26"/>
      <c r="BZ1026" s="26"/>
      <c r="CA1026" s="26"/>
      <c r="CB1026" s="26"/>
      <c r="CC1026" s="26"/>
      <c r="CD1026" s="26"/>
      <c r="CE1026" s="26"/>
      <c r="CF1026" s="26"/>
      <c r="CG1026" s="26"/>
      <c r="CH1026" s="26"/>
      <c r="CI1026" s="26"/>
      <c r="CJ1026" s="26"/>
      <c r="CK1026" s="26"/>
      <c r="CL1026" s="26"/>
      <c r="CM1026" s="26"/>
      <c r="CN1026" s="26"/>
      <c r="CO1026" s="26"/>
      <c r="CP1026" s="26"/>
      <c r="CQ1026" s="26"/>
      <c r="CR1026" s="26"/>
      <c r="CS1026" s="26"/>
      <c r="CT1026" s="26"/>
      <c r="CU1026" s="26"/>
      <c r="CV1026" s="26"/>
      <c r="CW1026" s="26"/>
      <c r="CX1026" s="26"/>
      <c r="CY1026" s="26"/>
      <c r="CZ1026" s="26"/>
      <c r="DA1026" s="26"/>
      <c r="DB1026" s="26"/>
      <c r="DC1026" s="26"/>
      <c r="DD1026" s="26"/>
    </row>
    <row r="1027" spans="1:108" s="25" customFormat="1" x14ac:dyDescent="0.15">
      <c r="A1027" s="26"/>
      <c r="N1027" s="26"/>
      <c r="O1027" s="26"/>
      <c r="P1027" s="26"/>
      <c r="Q1027" s="26"/>
      <c r="R1027" s="26"/>
      <c r="S1027" s="26"/>
      <c r="T1027" s="26"/>
      <c r="U1027" s="26"/>
      <c r="V1027" s="26"/>
      <c r="W1027" s="26"/>
      <c r="X1027" s="26"/>
      <c r="Y1027" s="26"/>
      <c r="Z1027" s="26"/>
      <c r="AA1027" s="26"/>
      <c r="AB1027" s="26"/>
      <c r="AC1027" s="26"/>
      <c r="AD1027" s="26"/>
      <c r="AE1027" s="26"/>
      <c r="AF1027" s="26"/>
      <c r="AG1027" s="26"/>
      <c r="AH1027" s="26"/>
      <c r="AI1027" s="26"/>
      <c r="AJ1027" s="26"/>
      <c r="AK1027" s="26"/>
      <c r="AL1027" s="26"/>
      <c r="AM1027" s="26"/>
      <c r="AN1027" s="26"/>
      <c r="AO1027" s="26"/>
      <c r="AP1027" s="26"/>
      <c r="AQ1027" s="26"/>
      <c r="AR1027" s="26"/>
      <c r="AS1027" s="26"/>
      <c r="AT1027" s="26"/>
      <c r="AU1027" s="26"/>
      <c r="AV1027" s="26"/>
      <c r="AW1027" s="26"/>
      <c r="AX1027" s="26"/>
      <c r="AY1027" s="26"/>
      <c r="AZ1027" s="26"/>
      <c r="BA1027" s="26"/>
      <c r="BB1027" s="26"/>
      <c r="BC1027" s="26"/>
      <c r="BD1027" s="26"/>
      <c r="BE1027" s="26"/>
      <c r="BF1027" s="26"/>
      <c r="BG1027" s="26"/>
      <c r="BH1027" s="26"/>
      <c r="BI1027" s="26"/>
      <c r="BJ1027" s="26"/>
      <c r="BK1027" s="26"/>
      <c r="BL1027" s="26"/>
      <c r="BM1027" s="26"/>
      <c r="BN1027" s="26"/>
      <c r="BO1027" s="26"/>
      <c r="BP1027" s="26"/>
      <c r="BQ1027" s="26"/>
      <c r="BR1027" s="26"/>
      <c r="BS1027" s="26"/>
      <c r="BT1027" s="26"/>
      <c r="BU1027" s="26"/>
      <c r="BV1027" s="26"/>
      <c r="BW1027" s="26"/>
      <c r="BX1027" s="26"/>
      <c r="BY1027" s="26"/>
      <c r="BZ1027" s="26"/>
      <c r="CA1027" s="26"/>
      <c r="CB1027" s="26"/>
      <c r="CC1027" s="26"/>
      <c r="CD1027" s="26"/>
      <c r="CE1027" s="26"/>
      <c r="CF1027" s="26"/>
      <c r="CG1027" s="26"/>
      <c r="CH1027" s="26"/>
      <c r="CI1027" s="26"/>
      <c r="CJ1027" s="26"/>
      <c r="CK1027" s="26"/>
      <c r="CL1027" s="26"/>
      <c r="CM1027" s="26"/>
      <c r="CN1027" s="26"/>
      <c r="CO1027" s="26"/>
      <c r="CP1027" s="26"/>
      <c r="CQ1027" s="26"/>
      <c r="CR1027" s="26"/>
      <c r="CS1027" s="26"/>
      <c r="CT1027" s="26"/>
      <c r="CU1027" s="26"/>
      <c r="CV1027" s="26"/>
      <c r="CW1027" s="26"/>
      <c r="CX1027" s="26"/>
      <c r="CY1027" s="26"/>
      <c r="CZ1027" s="26"/>
      <c r="DA1027" s="26"/>
      <c r="DB1027" s="26"/>
      <c r="DC1027" s="26"/>
      <c r="DD1027" s="26"/>
    </row>
    <row r="1028" spans="1:108" s="25" customFormat="1" x14ac:dyDescent="0.15">
      <c r="A1028" s="26"/>
      <c r="N1028" s="26"/>
      <c r="O1028" s="26"/>
      <c r="P1028" s="26"/>
      <c r="Q1028" s="26"/>
      <c r="R1028" s="26"/>
      <c r="S1028" s="26"/>
      <c r="T1028" s="26"/>
      <c r="U1028" s="26"/>
      <c r="V1028" s="26"/>
      <c r="W1028" s="26"/>
      <c r="X1028" s="26"/>
      <c r="Y1028" s="26"/>
      <c r="Z1028" s="26"/>
      <c r="AA1028" s="26"/>
      <c r="AB1028" s="26"/>
      <c r="AC1028" s="26"/>
      <c r="AD1028" s="26"/>
      <c r="AE1028" s="26"/>
      <c r="AF1028" s="26"/>
      <c r="AG1028" s="26"/>
      <c r="AH1028" s="26"/>
      <c r="AI1028" s="26"/>
      <c r="AJ1028" s="26"/>
      <c r="AK1028" s="26"/>
      <c r="AL1028" s="26"/>
      <c r="AM1028" s="26"/>
      <c r="AN1028" s="26"/>
      <c r="AO1028" s="26"/>
      <c r="AP1028" s="26"/>
      <c r="AQ1028" s="26"/>
      <c r="AR1028" s="26"/>
      <c r="AS1028" s="26"/>
      <c r="AT1028" s="26"/>
      <c r="AU1028" s="26"/>
      <c r="AV1028" s="26"/>
      <c r="AW1028" s="26"/>
      <c r="AX1028" s="26"/>
      <c r="AY1028" s="26"/>
      <c r="AZ1028" s="26"/>
      <c r="BA1028" s="26"/>
      <c r="BB1028" s="26"/>
      <c r="BC1028" s="26"/>
      <c r="BD1028" s="26"/>
      <c r="BE1028" s="26"/>
      <c r="BF1028" s="26"/>
      <c r="BG1028" s="26"/>
      <c r="BH1028" s="26"/>
      <c r="BI1028" s="26"/>
      <c r="BJ1028" s="26"/>
      <c r="BK1028" s="26"/>
      <c r="BL1028" s="26"/>
      <c r="BM1028" s="26"/>
      <c r="BN1028" s="26"/>
      <c r="BO1028" s="26"/>
      <c r="BP1028" s="26"/>
      <c r="BQ1028" s="26"/>
      <c r="BR1028" s="26"/>
      <c r="BS1028" s="26"/>
      <c r="BT1028" s="26"/>
      <c r="BU1028" s="26"/>
      <c r="BV1028" s="26"/>
      <c r="BW1028" s="26"/>
      <c r="BX1028" s="26"/>
      <c r="BY1028" s="26"/>
      <c r="BZ1028" s="26"/>
      <c r="CA1028" s="26"/>
      <c r="CB1028" s="26"/>
      <c r="CC1028" s="26"/>
      <c r="CD1028" s="26"/>
      <c r="CE1028" s="26"/>
      <c r="CF1028" s="26"/>
      <c r="CG1028" s="26"/>
      <c r="CH1028" s="26"/>
      <c r="CI1028" s="26"/>
      <c r="CJ1028" s="26"/>
      <c r="CK1028" s="26"/>
      <c r="CL1028" s="26"/>
      <c r="CM1028" s="26"/>
      <c r="CN1028" s="26"/>
      <c r="CO1028" s="26"/>
      <c r="CP1028" s="26"/>
      <c r="CQ1028" s="26"/>
      <c r="CR1028" s="26"/>
      <c r="CS1028" s="26"/>
      <c r="CT1028" s="26"/>
      <c r="CU1028" s="26"/>
      <c r="CV1028" s="26"/>
      <c r="CW1028" s="26"/>
      <c r="CX1028" s="26"/>
      <c r="CY1028" s="26"/>
      <c r="CZ1028" s="26"/>
      <c r="DA1028" s="26"/>
      <c r="DB1028" s="26"/>
      <c r="DC1028" s="26"/>
      <c r="DD1028" s="26"/>
    </row>
    <row r="1029" spans="1:108" s="25" customFormat="1" x14ac:dyDescent="0.15">
      <c r="A1029" s="26"/>
      <c r="N1029" s="26"/>
      <c r="O1029" s="26"/>
      <c r="P1029" s="26"/>
      <c r="Q1029" s="26"/>
      <c r="R1029" s="26"/>
      <c r="S1029" s="26"/>
      <c r="T1029" s="26"/>
      <c r="U1029" s="26"/>
      <c r="V1029" s="26"/>
      <c r="W1029" s="26"/>
      <c r="X1029" s="26"/>
      <c r="Y1029" s="26"/>
      <c r="Z1029" s="26"/>
      <c r="AA1029" s="26"/>
      <c r="AB1029" s="26"/>
      <c r="AC1029" s="26"/>
      <c r="AD1029" s="26"/>
      <c r="AE1029" s="26"/>
      <c r="AF1029" s="26"/>
      <c r="AG1029" s="26"/>
      <c r="AH1029" s="26"/>
      <c r="AI1029" s="26"/>
      <c r="AJ1029" s="26"/>
      <c r="AK1029" s="26"/>
      <c r="AL1029" s="26"/>
      <c r="AM1029" s="26"/>
      <c r="AN1029" s="26"/>
      <c r="AO1029" s="26"/>
      <c r="AP1029" s="26"/>
      <c r="AQ1029" s="26"/>
      <c r="AR1029" s="26"/>
      <c r="AS1029" s="26"/>
      <c r="AT1029" s="26"/>
      <c r="AU1029" s="26"/>
      <c r="AV1029" s="26"/>
      <c r="AW1029" s="26"/>
      <c r="AX1029" s="26"/>
      <c r="AY1029" s="26"/>
      <c r="AZ1029" s="26"/>
      <c r="BA1029" s="26"/>
      <c r="BB1029" s="26"/>
      <c r="BC1029" s="26"/>
      <c r="BD1029" s="26"/>
      <c r="BE1029" s="26"/>
      <c r="BF1029" s="26"/>
      <c r="BG1029" s="26"/>
      <c r="BH1029" s="26"/>
      <c r="BI1029" s="26"/>
      <c r="BJ1029" s="26"/>
      <c r="BK1029" s="26"/>
      <c r="BL1029" s="26"/>
      <c r="BM1029" s="26"/>
      <c r="BN1029" s="26"/>
      <c r="BO1029" s="26"/>
      <c r="BP1029" s="26"/>
      <c r="BQ1029" s="26"/>
      <c r="BR1029" s="26"/>
      <c r="BS1029" s="26"/>
      <c r="BT1029" s="26"/>
      <c r="BU1029" s="26"/>
      <c r="BV1029" s="26"/>
      <c r="BW1029" s="26"/>
      <c r="BX1029" s="26"/>
      <c r="BY1029" s="26"/>
      <c r="BZ1029" s="26"/>
      <c r="CA1029" s="26"/>
      <c r="CB1029" s="26"/>
      <c r="CC1029" s="26"/>
      <c r="CD1029" s="26"/>
      <c r="CE1029" s="26"/>
      <c r="CF1029" s="26"/>
      <c r="CG1029" s="26"/>
      <c r="CH1029" s="26"/>
      <c r="CI1029" s="26"/>
      <c r="CJ1029" s="26"/>
      <c r="CK1029" s="26"/>
      <c r="CL1029" s="26"/>
      <c r="CM1029" s="26"/>
      <c r="CN1029" s="26"/>
      <c r="CO1029" s="26"/>
      <c r="CP1029" s="26"/>
      <c r="CQ1029" s="26"/>
      <c r="CR1029" s="26"/>
      <c r="CS1029" s="26"/>
      <c r="CT1029" s="26"/>
      <c r="CU1029" s="26"/>
      <c r="CV1029" s="26"/>
      <c r="CW1029" s="26"/>
      <c r="CX1029" s="26"/>
      <c r="CY1029" s="26"/>
      <c r="CZ1029" s="26"/>
      <c r="DA1029" s="26"/>
      <c r="DB1029" s="26"/>
      <c r="DC1029" s="26"/>
      <c r="DD1029" s="26"/>
    </row>
    <row r="1030" spans="1:108" s="25" customFormat="1" x14ac:dyDescent="0.15">
      <c r="A1030" s="26"/>
      <c r="N1030" s="26"/>
      <c r="O1030" s="26"/>
      <c r="P1030" s="26"/>
      <c r="Q1030" s="26"/>
      <c r="R1030" s="26"/>
      <c r="S1030" s="26"/>
      <c r="T1030" s="26"/>
      <c r="U1030" s="26"/>
      <c r="V1030" s="26"/>
      <c r="W1030" s="26"/>
      <c r="X1030" s="26"/>
      <c r="Y1030" s="26"/>
      <c r="Z1030" s="26"/>
      <c r="AA1030" s="26"/>
      <c r="AB1030" s="26"/>
      <c r="AC1030" s="26"/>
      <c r="AD1030" s="26"/>
      <c r="AE1030" s="26"/>
      <c r="AF1030" s="26"/>
      <c r="AG1030" s="26"/>
      <c r="AH1030" s="26"/>
      <c r="AI1030" s="26"/>
      <c r="AJ1030" s="26"/>
      <c r="AK1030" s="26"/>
      <c r="AL1030" s="26"/>
      <c r="AM1030" s="26"/>
      <c r="AN1030" s="26"/>
      <c r="AO1030" s="26"/>
      <c r="AP1030" s="26"/>
      <c r="AQ1030" s="26"/>
      <c r="AR1030" s="26"/>
      <c r="AS1030" s="26"/>
      <c r="AT1030" s="26"/>
      <c r="AU1030" s="26"/>
      <c r="AV1030" s="26"/>
      <c r="AW1030" s="26"/>
      <c r="AX1030" s="26"/>
      <c r="AY1030" s="26"/>
      <c r="AZ1030" s="26"/>
      <c r="BA1030" s="26"/>
      <c r="BB1030" s="26"/>
      <c r="BC1030" s="26"/>
      <c r="BD1030" s="26"/>
      <c r="BE1030" s="26"/>
      <c r="BF1030" s="26"/>
      <c r="BG1030" s="26"/>
      <c r="BH1030" s="26"/>
      <c r="BI1030" s="26"/>
      <c r="BJ1030" s="26"/>
      <c r="BK1030" s="26"/>
      <c r="BL1030" s="26"/>
      <c r="BM1030" s="26"/>
      <c r="BN1030" s="26"/>
      <c r="BO1030" s="26"/>
      <c r="BP1030" s="26"/>
      <c r="BQ1030" s="26"/>
      <c r="BR1030" s="26"/>
      <c r="BS1030" s="26"/>
      <c r="BT1030" s="26"/>
      <c r="BU1030" s="26"/>
      <c r="BV1030" s="26"/>
      <c r="BW1030" s="26"/>
      <c r="BX1030" s="26"/>
      <c r="BY1030" s="26"/>
      <c r="BZ1030" s="26"/>
      <c r="CA1030" s="26"/>
      <c r="CB1030" s="26"/>
      <c r="CC1030" s="26"/>
      <c r="CD1030" s="26"/>
      <c r="CE1030" s="26"/>
      <c r="CF1030" s="26"/>
      <c r="CG1030" s="26"/>
      <c r="CH1030" s="26"/>
      <c r="CI1030" s="26"/>
      <c r="CJ1030" s="26"/>
      <c r="CK1030" s="26"/>
      <c r="CL1030" s="26"/>
      <c r="CM1030" s="26"/>
      <c r="CN1030" s="26"/>
      <c r="CO1030" s="26"/>
      <c r="CP1030" s="26"/>
      <c r="CQ1030" s="26"/>
      <c r="CR1030" s="26"/>
      <c r="CS1030" s="26"/>
      <c r="CT1030" s="26"/>
      <c r="CU1030" s="26"/>
      <c r="CV1030" s="26"/>
      <c r="CW1030" s="26"/>
      <c r="CX1030" s="26"/>
      <c r="CY1030" s="26"/>
      <c r="CZ1030" s="26"/>
      <c r="DA1030" s="26"/>
      <c r="DB1030" s="26"/>
      <c r="DC1030" s="26"/>
      <c r="DD1030" s="26"/>
    </row>
    <row r="1031" spans="1:108" s="25" customFormat="1" x14ac:dyDescent="0.15">
      <c r="A1031" s="26"/>
      <c r="N1031" s="26"/>
      <c r="O1031" s="26"/>
      <c r="P1031" s="26"/>
      <c r="Q1031" s="26"/>
      <c r="R1031" s="26"/>
      <c r="S1031" s="26"/>
      <c r="T1031" s="26"/>
      <c r="U1031" s="26"/>
      <c r="V1031" s="26"/>
      <c r="W1031" s="26"/>
      <c r="X1031" s="26"/>
      <c r="Y1031" s="26"/>
      <c r="Z1031" s="26"/>
      <c r="AA1031" s="26"/>
      <c r="AB1031" s="26"/>
      <c r="AC1031" s="26"/>
      <c r="AD1031" s="26"/>
      <c r="AE1031" s="26"/>
      <c r="AF1031" s="26"/>
      <c r="AG1031" s="26"/>
      <c r="AH1031" s="26"/>
      <c r="AI1031" s="26"/>
      <c r="AJ1031" s="26"/>
      <c r="AK1031" s="26"/>
      <c r="AL1031" s="26"/>
      <c r="AM1031" s="26"/>
      <c r="AN1031" s="26"/>
      <c r="AO1031" s="26"/>
      <c r="AP1031" s="26"/>
      <c r="AQ1031" s="26"/>
      <c r="AR1031" s="26"/>
      <c r="AS1031" s="26"/>
      <c r="AT1031" s="26"/>
      <c r="AU1031" s="26"/>
      <c r="AV1031" s="26"/>
      <c r="AW1031" s="26"/>
      <c r="AX1031" s="26"/>
      <c r="AY1031" s="26"/>
      <c r="AZ1031" s="26"/>
      <c r="BA1031" s="26"/>
      <c r="BB1031" s="26"/>
      <c r="BC1031" s="26"/>
      <c r="BD1031" s="26"/>
      <c r="BE1031" s="26"/>
      <c r="BF1031" s="26"/>
      <c r="BG1031" s="26"/>
      <c r="BH1031" s="26"/>
      <c r="BI1031" s="26"/>
      <c r="BJ1031" s="26"/>
      <c r="BK1031" s="26"/>
      <c r="BL1031" s="26"/>
      <c r="BM1031" s="26"/>
      <c r="BN1031" s="26"/>
      <c r="BO1031" s="26"/>
      <c r="BP1031" s="26"/>
      <c r="BQ1031" s="26"/>
      <c r="BR1031" s="26"/>
      <c r="BS1031" s="26"/>
      <c r="BT1031" s="26"/>
      <c r="BU1031" s="26"/>
      <c r="BV1031" s="26"/>
      <c r="BW1031" s="26"/>
      <c r="BX1031" s="26"/>
      <c r="BY1031" s="26"/>
      <c r="BZ1031" s="26"/>
      <c r="CA1031" s="26"/>
      <c r="CB1031" s="26"/>
      <c r="CC1031" s="26"/>
      <c r="CD1031" s="26"/>
      <c r="CE1031" s="26"/>
      <c r="CF1031" s="26"/>
      <c r="CG1031" s="26"/>
      <c r="CH1031" s="26"/>
      <c r="CI1031" s="26"/>
      <c r="CJ1031" s="26"/>
      <c r="CK1031" s="26"/>
      <c r="CL1031" s="26"/>
      <c r="CM1031" s="26"/>
      <c r="CN1031" s="26"/>
      <c r="CO1031" s="26"/>
      <c r="CP1031" s="26"/>
      <c r="CQ1031" s="26"/>
      <c r="CR1031" s="26"/>
      <c r="CS1031" s="26"/>
      <c r="CT1031" s="26"/>
      <c r="CU1031" s="26"/>
      <c r="CV1031" s="26"/>
      <c r="CW1031" s="26"/>
      <c r="CX1031" s="26"/>
      <c r="CY1031" s="26"/>
      <c r="CZ1031" s="26"/>
      <c r="DA1031" s="26"/>
      <c r="DB1031" s="26"/>
      <c r="DC1031" s="26"/>
      <c r="DD1031" s="26"/>
    </row>
    <row r="1032" spans="1:108" s="25" customFormat="1" x14ac:dyDescent="0.15">
      <c r="A1032" s="26"/>
      <c r="N1032" s="26"/>
      <c r="O1032" s="26"/>
      <c r="P1032" s="26"/>
      <c r="Q1032" s="26"/>
      <c r="R1032" s="26"/>
      <c r="S1032" s="26"/>
      <c r="T1032" s="26"/>
      <c r="U1032" s="26"/>
      <c r="V1032" s="26"/>
      <c r="W1032" s="26"/>
      <c r="X1032" s="26"/>
      <c r="Y1032" s="26"/>
      <c r="Z1032" s="26"/>
      <c r="AA1032" s="26"/>
      <c r="AB1032" s="26"/>
      <c r="AC1032" s="26"/>
      <c r="AD1032" s="26"/>
      <c r="AE1032" s="26"/>
      <c r="AF1032" s="26"/>
      <c r="AG1032" s="26"/>
      <c r="AH1032" s="26"/>
      <c r="AI1032" s="26"/>
      <c r="AJ1032" s="26"/>
      <c r="AK1032" s="26"/>
      <c r="AL1032" s="26"/>
      <c r="AM1032" s="26"/>
      <c r="AN1032" s="26"/>
      <c r="AO1032" s="26"/>
      <c r="AP1032" s="26"/>
      <c r="AQ1032" s="26"/>
      <c r="AR1032" s="26"/>
      <c r="AS1032" s="26"/>
      <c r="AT1032" s="26"/>
      <c r="AU1032" s="26"/>
      <c r="AV1032" s="26"/>
      <c r="AW1032" s="26"/>
      <c r="AX1032" s="26"/>
      <c r="AY1032" s="26"/>
      <c r="AZ1032" s="26"/>
      <c r="BA1032" s="26"/>
      <c r="BB1032" s="26"/>
      <c r="BC1032" s="26"/>
      <c r="BD1032" s="26"/>
      <c r="BE1032" s="26"/>
      <c r="BF1032" s="26"/>
      <c r="BG1032" s="26"/>
      <c r="BH1032" s="26"/>
      <c r="BI1032" s="26"/>
      <c r="BJ1032" s="26"/>
      <c r="BK1032" s="26"/>
      <c r="BL1032" s="26"/>
      <c r="BM1032" s="26"/>
      <c r="BN1032" s="26"/>
      <c r="BO1032" s="26"/>
      <c r="BP1032" s="26"/>
      <c r="BQ1032" s="26"/>
      <c r="BR1032" s="26"/>
      <c r="BS1032" s="26"/>
      <c r="BT1032" s="26"/>
      <c r="BU1032" s="26"/>
      <c r="BV1032" s="26"/>
      <c r="BW1032" s="26"/>
      <c r="BX1032" s="26"/>
      <c r="BY1032" s="26"/>
      <c r="BZ1032" s="26"/>
      <c r="CA1032" s="26"/>
      <c r="CB1032" s="26"/>
      <c r="CC1032" s="26"/>
      <c r="CD1032" s="26"/>
      <c r="CE1032" s="26"/>
      <c r="CF1032" s="26"/>
      <c r="CG1032" s="26"/>
      <c r="CH1032" s="26"/>
      <c r="CI1032" s="26"/>
      <c r="CJ1032" s="26"/>
      <c r="CK1032" s="26"/>
      <c r="CL1032" s="26"/>
      <c r="CM1032" s="26"/>
      <c r="CN1032" s="26"/>
      <c r="CO1032" s="26"/>
      <c r="CP1032" s="26"/>
      <c r="CQ1032" s="26"/>
      <c r="CR1032" s="26"/>
      <c r="CS1032" s="26"/>
      <c r="CT1032" s="26"/>
      <c r="CU1032" s="26"/>
      <c r="CV1032" s="26"/>
      <c r="CW1032" s="26"/>
      <c r="CX1032" s="26"/>
      <c r="CY1032" s="26"/>
      <c r="CZ1032" s="26"/>
      <c r="DA1032" s="26"/>
      <c r="DB1032" s="26"/>
      <c r="DC1032" s="26"/>
      <c r="DD1032" s="26"/>
    </row>
    <row r="1033" spans="1:108" s="25" customFormat="1" x14ac:dyDescent="0.15">
      <c r="A1033" s="26"/>
      <c r="N1033" s="26"/>
      <c r="O1033" s="26"/>
      <c r="P1033" s="26"/>
      <c r="Q1033" s="26"/>
      <c r="R1033" s="26"/>
      <c r="S1033" s="26"/>
      <c r="T1033" s="26"/>
      <c r="U1033" s="26"/>
      <c r="V1033" s="26"/>
      <c r="W1033" s="26"/>
      <c r="X1033" s="26"/>
      <c r="Y1033" s="26"/>
      <c r="Z1033" s="26"/>
      <c r="AA1033" s="26"/>
      <c r="AB1033" s="26"/>
      <c r="AC1033" s="26"/>
      <c r="AD1033" s="26"/>
      <c r="AE1033" s="26"/>
      <c r="AF1033" s="26"/>
      <c r="AG1033" s="26"/>
      <c r="AH1033" s="26"/>
      <c r="AI1033" s="26"/>
      <c r="AJ1033" s="26"/>
      <c r="AK1033" s="26"/>
      <c r="AL1033" s="26"/>
      <c r="AM1033" s="26"/>
      <c r="AN1033" s="26"/>
      <c r="AO1033" s="26"/>
      <c r="AP1033" s="26"/>
      <c r="AQ1033" s="26"/>
      <c r="AR1033" s="26"/>
      <c r="AS1033" s="26"/>
      <c r="AT1033" s="26"/>
      <c r="AU1033" s="26"/>
      <c r="AV1033" s="26"/>
      <c r="AW1033" s="26"/>
      <c r="AX1033" s="26"/>
      <c r="AY1033" s="26"/>
      <c r="AZ1033" s="26"/>
      <c r="BA1033" s="26"/>
      <c r="BB1033" s="26"/>
      <c r="BC1033" s="26"/>
      <c r="BD1033" s="26"/>
      <c r="BE1033" s="26"/>
      <c r="BF1033" s="26"/>
      <c r="BG1033" s="26"/>
      <c r="BH1033" s="26"/>
      <c r="BI1033" s="26"/>
      <c r="BJ1033" s="26"/>
      <c r="BK1033" s="26"/>
      <c r="BL1033" s="26"/>
      <c r="BM1033" s="26"/>
      <c r="BN1033" s="26"/>
      <c r="BO1033" s="26"/>
      <c r="BP1033" s="26"/>
      <c r="BQ1033" s="26"/>
      <c r="BR1033" s="26"/>
      <c r="BS1033" s="26"/>
      <c r="BT1033" s="26"/>
      <c r="BU1033" s="26"/>
      <c r="BV1033" s="26"/>
      <c r="BW1033" s="26"/>
      <c r="BX1033" s="26"/>
      <c r="BY1033" s="26"/>
      <c r="BZ1033" s="26"/>
      <c r="CA1033" s="26"/>
      <c r="CB1033" s="26"/>
      <c r="CC1033" s="26"/>
      <c r="CD1033" s="26"/>
      <c r="CE1033" s="26"/>
      <c r="CF1033" s="26"/>
      <c r="CG1033" s="26"/>
      <c r="CH1033" s="26"/>
      <c r="CI1033" s="26"/>
      <c r="CJ1033" s="26"/>
      <c r="CK1033" s="26"/>
      <c r="CL1033" s="26"/>
      <c r="CM1033" s="26"/>
      <c r="CN1033" s="26"/>
      <c r="CO1033" s="26"/>
      <c r="CP1033" s="26"/>
      <c r="CQ1033" s="26"/>
      <c r="CR1033" s="26"/>
      <c r="CS1033" s="26"/>
      <c r="CT1033" s="26"/>
      <c r="CU1033" s="26"/>
      <c r="CV1033" s="26"/>
      <c r="CW1033" s="26"/>
      <c r="CX1033" s="26"/>
      <c r="CY1033" s="26"/>
      <c r="CZ1033" s="26"/>
      <c r="DA1033" s="26"/>
      <c r="DB1033" s="26"/>
      <c r="DC1033" s="26"/>
      <c r="DD1033" s="26"/>
    </row>
    <row r="1034" spans="1:108" s="25" customFormat="1" x14ac:dyDescent="0.15">
      <c r="A1034" s="26"/>
      <c r="N1034" s="26"/>
      <c r="O1034" s="26"/>
      <c r="P1034" s="26"/>
      <c r="Q1034" s="26"/>
      <c r="R1034" s="26"/>
      <c r="S1034" s="26"/>
      <c r="T1034" s="26"/>
      <c r="U1034" s="26"/>
      <c r="V1034" s="26"/>
      <c r="W1034" s="26"/>
      <c r="X1034" s="26"/>
      <c r="Y1034" s="26"/>
      <c r="Z1034" s="26"/>
      <c r="AA1034" s="26"/>
      <c r="AB1034" s="26"/>
      <c r="AC1034" s="26"/>
      <c r="AD1034" s="26"/>
      <c r="AE1034" s="26"/>
      <c r="AF1034" s="26"/>
      <c r="AG1034" s="26"/>
      <c r="AH1034" s="26"/>
      <c r="AI1034" s="26"/>
      <c r="AJ1034" s="26"/>
      <c r="AK1034" s="26"/>
      <c r="AL1034" s="26"/>
      <c r="AM1034" s="26"/>
      <c r="AN1034" s="26"/>
      <c r="AO1034" s="26"/>
      <c r="AP1034" s="26"/>
      <c r="AQ1034" s="26"/>
      <c r="AR1034" s="26"/>
      <c r="AS1034" s="26"/>
      <c r="AT1034" s="26"/>
      <c r="AU1034" s="26"/>
      <c r="AV1034" s="26"/>
      <c r="AW1034" s="26"/>
      <c r="AX1034" s="26"/>
      <c r="AY1034" s="26"/>
      <c r="AZ1034" s="26"/>
      <c r="BA1034" s="26"/>
      <c r="BB1034" s="26"/>
      <c r="BC1034" s="26"/>
      <c r="BD1034" s="26"/>
      <c r="BE1034" s="26"/>
      <c r="BF1034" s="26"/>
      <c r="BG1034" s="26"/>
      <c r="BH1034" s="26"/>
      <c r="BI1034" s="26"/>
      <c r="BJ1034" s="26"/>
      <c r="BK1034" s="26"/>
      <c r="BL1034" s="26"/>
      <c r="BM1034" s="26"/>
      <c r="BN1034" s="26"/>
      <c r="BO1034" s="26"/>
      <c r="BP1034" s="26"/>
      <c r="BQ1034" s="26"/>
      <c r="BR1034" s="26"/>
      <c r="BS1034" s="26"/>
      <c r="BT1034" s="26"/>
      <c r="BU1034" s="26"/>
      <c r="BV1034" s="26"/>
      <c r="BW1034" s="26"/>
      <c r="BX1034" s="26"/>
      <c r="BY1034" s="26"/>
      <c r="BZ1034" s="26"/>
      <c r="CA1034" s="26"/>
      <c r="CB1034" s="26"/>
      <c r="CC1034" s="26"/>
      <c r="CD1034" s="26"/>
      <c r="CE1034" s="26"/>
      <c r="CF1034" s="26"/>
      <c r="CG1034" s="26"/>
      <c r="CH1034" s="26"/>
      <c r="CI1034" s="26"/>
      <c r="CJ1034" s="26"/>
      <c r="CK1034" s="26"/>
      <c r="CL1034" s="26"/>
      <c r="CM1034" s="26"/>
      <c r="CN1034" s="26"/>
      <c r="CO1034" s="26"/>
      <c r="CP1034" s="26"/>
      <c r="CQ1034" s="26"/>
      <c r="CR1034" s="26"/>
      <c r="CS1034" s="26"/>
      <c r="CT1034" s="26"/>
      <c r="CU1034" s="26"/>
      <c r="CV1034" s="26"/>
      <c r="CW1034" s="26"/>
      <c r="CX1034" s="26"/>
      <c r="CY1034" s="26"/>
      <c r="CZ1034" s="26"/>
      <c r="DA1034" s="26"/>
      <c r="DB1034" s="26"/>
      <c r="DC1034" s="26"/>
      <c r="DD1034" s="26"/>
    </row>
    <row r="1035" spans="1:108" s="25" customFormat="1" x14ac:dyDescent="0.15">
      <c r="A1035" s="26"/>
      <c r="N1035" s="26"/>
      <c r="O1035" s="26"/>
      <c r="P1035" s="26"/>
      <c r="Q1035" s="26"/>
      <c r="R1035" s="26"/>
      <c r="S1035" s="26"/>
      <c r="T1035" s="26"/>
      <c r="U1035" s="26"/>
      <c r="V1035" s="26"/>
      <c r="W1035" s="26"/>
      <c r="X1035" s="26"/>
      <c r="Y1035" s="26"/>
      <c r="Z1035" s="26"/>
      <c r="AA1035" s="26"/>
      <c r="AB1035" s="26"/>
      <c r="AC1035" s="26"/>
      <c r="AD1035" s="26"/>
      <c r="AE1035" s="26"/>
      <c r="AF1035" s="26"/>
      <c r="AG1035" s="26"/>
      <c r="AH1035" s="26"/>
      <c r="AI1035" s="26"/>
      <c r="AJ1035" s="26"/>
      <c r="AK1035" s="26"/>
      <c r="AL1035" s="26"/>
      <c r="AM1035" s="26"/>
      <c r="AN1035" s="26"/>
      <c r="AO1035" s="26"/>
      <c r="AP1035" s="26"/>
      <c r="AQ1035" s="26"/>
      <c r="AR1035" s="26"/>
      <c r="AS1035" s="26"/>
      <c r="AT1035" s="26"/>
      <c r="AU1035" s="26"/>
      <c r="AV1035" s="26"/>
      <c r="AW1035" s="26"/>
      <c r="AX1035" s="26"/>
      <c r="AY1035" s="26"/>
      <c r="AZ1035" s="26"/>
      <c r="BA1035" s="26"/>
      <c r="BB1035" s="26"/>
      <c r="BC1035" s="26"/>
      <c r="BD1035" s="26"/>
      <c r="BE1035" s="26"/>
      <c r="BF1035" s="26"/>
      <c r="BG1035" s="26"/>
      <c r="BH1035" s="26"/>
      <c r="BI1035" s="26"/>
      <c r="BJ1035" s="26"/>
      <c r="BK1035" s="26"/>
      <c r="BL1035" s="26"/>
      <c r="BM1035" s="26"/>
      <c r="BN1035" s="26"/>
      <c r="BO1035" s="26"/>
      <c r="BP1035" s="26"/>
      <c r="BQ1035" s="26"/>
      <c r="BR1035" s="26"/>
      <c r="BS1035" s="26"/>
      <c r="BT1035" s="26"/>
      <c r="BU1035" s="26"/>
      <c r="BV1035" s="26"/>
      <c r="BW1035" s="26"/>
      <c r="BX1035" s="26"/>
      <c r="BY1035" s="26"/>
      <c r="BZ1035" s="26"/>
      <c r="CA1035" s="26"/>
      <c r="CB1035" s="26"/>
      <c r="CC1035" s="26"/>
      <c r="CD1035" s="26"/>
      <c r="CE1035" s="26"/>
      <c r="CF1035" s="26"/>
      <c r="CG1035" s="26"/>
      <c r="CH1035" s="26"/>
      <c r="CI1035" s="26"/>
      <c r="CJ1035" s="26"/>
      <c r="CK1035" s="26"/>
      <c r="CL1035" s="26"/>
      <c r="CM1035" s="26"/>
      <c r="CN1035" s="26"/>
      <c r="CO1035" s="26"/>
      <c r="CP1035" s="26"/>
      <c r="CQ1035" s="26"/>
      <c r="CR1035" s="26"/>
      <c r="CS1035" s="26"/>
      <c r="CT1035" s="26"/>
      <c r="CU1035" s="26"/>
      <c r="CV1035" s="26"/>
      <c r="CW1035" s="26"/>
      <c r="CX1035" s="26"/>
      <c r="CY1035" s="26"/>
      <c r="CZ1035" s="26"/>
      <c r="DA1035" s="26"/>
      <c r="DB1035" s="26"/>
      <c r="DC1035" s="26"/>
      <c r="DD1035" s="26"/>
    </row>
    <row r="1036" spans="1:108" s="25" customFormat="1" x14ac:dyDescent="0.15">
      <c r="A1036" s="26"/>
      <c r="N1036" s="26"/>
      <c r="O1036" s="26"/>
      <c r="P1036" s="26"/>
      <c r="Q1036" s="26"/>
      <c r="R1036" s="26"/>
      <c r="S1036" s="26"/>
      <c r="T1036" s="26"/>
      <c r="U1036" s="26"/>
      <c r="V1036" s="26"/>
      <c r="W1036" s="26"/>
      <c r="X1036" s="26"/>
      <c r="Y1036" s="26"/>
      <c r="Z1036" s="26"/>
      <c r="AA1036" s="26"/>
      <c r="AB1036" s="26"/>
      <c r="AC1036" s="26"/>
      <c r="AD1036" s="26"/>
      <c r="AE1036" s="26"/>
      <c r="AF1036" s="26"/>
      <c r="AG1036" s="26"/>
      <c r="AH1036" s="26"/>
      <c r="AI1036" s="26"/>
      <c r="AJ1036" s="26"/>
      <c r="AK1036" s="26"/>
      <c r="AL1036" s="26"/>
      <c r="AM1036" s="26"/>
      <c r="AN1036" s="26"/>
      <c r="AO1036" s="26"/>
      <c r="AP1036" s="26"/>
      <c r="AQ1036" s="26"/>
      <c r="AR1036" s="26"/>
      <c r="AS1036" s="26"/>
      <c r="AT1036" s="26"/>
      <c r="AU1036" s="26"/>
      <c r="AV1036" s="26"/>
      <c r="AW1036" s="26"/>
      <c r="AX1036" s="26"/>
      <c r="AY1036" s="26"/>
      <c r="AZ1036" s="26"/>
      <c r="BA1036" s="26"/>
      <c r="BB1036" s="26"/>
      <c r="BC1036" s="26"/>
      <c r="BD1036" s="26"/>
      <c r="BE1036" s="26"/>
      <c r="BF1036" s="26"/>
      <c r="BG1036" s="26"/>
      <c r="BH1036" s="26"/>
      <c r="BI1036" s="26"/>
      <c r="BJ1036" s="26"/>
      <c r="BK1036" s="26"/>
      <c r="BL1036" s="26"/>
      <c r="BM1036" s="26"/>
      <c r="BN1036" s="26"/>
      <c r="BO1036" s="26"/>
      <c r="BP1036" s="26"/>
      <c r="BQ1036" s="26"/>
      <c r="BR1036" s="26"/>
      <c r="BS1036" s="26"/>
      <c r="BT1036" s="26"/>
      <c r="BU1036" s="26"/>
      <c r="BV1036" s="26"/>
      <c r="BW1036" s="26"/>
      <c r="BX1036" s="26"/>
      <c r="BY1036" s="26"/>
      <c r="BZ1036" s="26"/>
      <c r="CA1036" s="26"/>
      <c r="CB1036" s="26"/>
      <c r="CC1036" s="26"/>
      <c r="CD1036" s="26"/>
      <c r="CE1036" s="26"/>
      <c r="CF1036" s="26"/>
      <c r="CG1036" s="26"/>
      <c r="CH1036" s="26"/>
      <c r="CI1036" s="26"/>
      <c r="CJ1036" s="26"/>
      <c r="CK1036" s="26"/>
      <c r="CL1036" s="26"/>
      <c r="CM1036" s="26"/>
      <c r="CN1036" s="26"/>
      <c r="CO1036" s="26"/>
      <c r="CP1036" s="26"/>
      <c r="CQ1036" s="26"/>
      <c r="CR1036" s="26"/>
      <c r="CS1036" s="26"/>
      <c r="CT1036" s="26"/>
      <c r="CU1036" s="26"/>
      <c r="CV1036" s="26"/>
      <c r="CW1036" s="26"/>
      <c r="CX1036" s="26"/>
      <c r="CY1036" s="26"/>
      <c r="CZ1036" s="26"/>
      <c r="DA1036" s="26"/>
      <c r="DB1036" s="26"/>
      <c r="DC1036" s="26"/>
      <c r="DD1036" s="26"/>
    </row>
    <row r="1037" spans="1:108" s="25" customFormat="1" x14ac:dyDescent="0.15">
      <c r="A1037" s="26"/>
      <c r="N1037" s="26"/>
      <c r="O1037" s="26"/>
      <c r="P1037" s="26"/>
      <c r="Q1037" s="26"/>
      <c r="R1037" s="26"/>
      <c r="S1037" s="26"/>
      <c r="T1037" s="26"/>
      <c r="U1037" s="26"/>
      <c r="V1037" s="26"/>
      <c r="W1037" s="26"/>
      <c r="X1037" s="26"/>
      <c r="Y1037" s="26"/>
      <c r="Z1037" s="26"/>
      <c r="AA1037" s="26"/>
      <c r="AB1037" s="26"/>
      <c r="AC1037" s="26"/>
      <c r="AD1037" s="26"/>
      <c r="AE1037" s="26"/>
      <c r="AF1037" s="26"/>
      <c r="AG1037" s="26"/>
      <c r="AH1037" s="26"/>
      <c r="AI1037" s="26"/>
      <c r="AJ1037" s="26"/>
      <c r="AK1037" s="26"/>
      <c r="AL1037" s="26"/>
      <c r="AM1037" s="26"/>
      <c r="AN1037" s="26"/>
      <c r="AO1037" s="26"/>
      <c r="AP1037" s="26"/>
      <c r="AQ1037" s="26"/>
      <c r="AR1037" s="26"/>
      <c r="AS1037" s="26"/>
      <c r="AT1037" s="26"/>
      <c r="AU1037" s="26"/>
      <c r="AV1037" s="26"/>
      <c r="AW1037" s="26"/>
      <c r="AX1037" s="26"/>
      <c r="AY1037" s="26"/>
      <c r="AZ1037" s="26"/>
      <c r="BA1037" s="26"/>
      <c r="BB1037" s="26"/>
      <c r="BC1037" s="26"/>
      <c r="BD1037" s="26"/>
      <c r="BE1037" s="26"/>
      <c r="BF1037" s="26"/>
      <c r="BG1037" s="26"/>
      <c r="BH1037" s="26"/>
      <c r="BI1037" s="26"/>
      <c r="BJ1037" s="26"/>
      <c r="BK1037" s="26"/>
      <c r="BL1037" s="26"/>
      <c r="BM1037" s="26"/>
      <c r="BN1037" s="26"/>
      <c r="BO1037" s="26"/>
      <c r="BP1037" s="26"/>
      <c r="BQ1037" s="26"/>
      <c r="BR1037" s="26"/>
      <c r="BS1037" s="26"/>
      <c r="BT1037" s="26"/>
      <c r="BU1037" s="26"/>
      <c r="BV1037" s="26"/>
      <c r="BW1037" s="26"/>
      <c r="BX1037" s="26"/>
      <c r="BY1037" s="26"/>
      <c r="BZ1037" s="26"/>
      <c r="CA1037" s="26"/>
      <c r="CB1037" s="26"/>
      <c r="CC1037" s="26"/>
      <c r="CD1037" s="26"/>
      <c r="CE1037" s="26"/>
      <c r="CF1037" s="26"/>
      <c r="CG1037" s="26"/>
      <c r="CH1037" s="26"/>
      <c r="CI1037" s="26"/>
      <c r="CJ1037" s="26"/>
      <c r="CK1037" s="26"/>
      <c r="CL1037" s="26"/>
      <c r="CM1037" s="26"/>
      <c r="CN1037" s="26"/>
      <c r="CO1037" s="26"/>
      <c r="CP1037" s="26"/>
      <c r="CQ1037" s="26"/>
      <c r="CR1037" s="26"/>
      <c r="CS1037" s="26"/>
      <c r="CT1037" s="26"/>
      <c r="CU1037" s="26"/>
      <c r="CV1037" s="26"/>
      <c r="CW1037" s="26"/>
      <c r="CX1037" s="26"/>
      <c r="CY1037" s="26"/>
      <c r="CZ1037" s="26"/>
      <c r="DA1037" s="26"/>
      <c r="DB1037" s="26"/>
      <c r="DC1037" s="26"/>
      <c r="DD1037" s="26"/>
    </row>
    <row r="1038" spans="1:108" s="25" customFormat="1" x14ac:dyDescent="0.15">
      <c r="A1038" s="26"/>
      <c r="N1038" s="26"/>
      <c r="O1038" s="26"/>
      <c r="P1038" s="26"/>
      <c r="Q1038" s="26"/>
      <c r="R1038" s="26"/>
      <c r="S1038" s="26"/>
      <c r="T1038" s="26"/>
      <c r="U1038" s="26"/>
      <c r="V1038" s="26"/>
      <c r="W1038" s="26"/>
      <c r="X1038" s="26"/>
      <c r="Y1038" s="26"/>
      <c r="Z1038" s="26"/>
      <c r="AA1038" s="26"/>
      <c r="AB1038" s="26"/>
      <c r="AC1038" s="26"/>
      <c r="AD1038" s="26"/>
      <c r="AE1038" s="26"/>
      <c r="AF1038" s="26"/>
      <c r="AG1038" s="26"/>
      <c r="AH1038" s="26"/>
      <c r="AI1038" s="26"/>
      <c r="AJ1038" s="26"/>
      <c r="AK1038" s="26"/>
      <c r="AL1038" s="26"/>
      <c r="AM1038" s="26"/>
      <c r="AN1038" s="26"/>
      <c r="AO1038" s="26"/>
      <c r="AP1038" s="26"/>
      <c r="AQ1038" s="26"/>
      <c r="AR1038" s="26"/>
      <c r="AS1038" s="26"/>
      <c r="AT1038" s="26"/>
      <c r="AU1038" s="26"/>
      <c r="AV1038" s="26"/>
      <c r="AW1038" s="26"/>
      <c r="AX1038" s="26"/>
      <c r="AY1038" s="26"/>
      <c r="AZ1038" s="26"/>
      <c r="BA1038" s="26"/>
      <c r="BB1038" s="26"/>
      <c r="BC1038" s="26"/>
      <c r="BD1038" s="26"/>
      <c r="BE1038" s="26"/>
      <c r="BF1038" s="26"/>
      <c r="BG1038" s="26"/>
      <c r="BH1038" s="26"/>
      <c r="BI1038" s="26"/>
      <c r="BJ1038" s="26"/>
      <c r="BK1038" s="26"/>
      <c r="BL1038" s="26"/>
      <c r="BM1038" s="26"/>
      <c r="BN1038" s="26"/>
      <c r="BO1038" s="26"/>
      <c r="BP1038" s="26"/>
      <c r="BQ1038" s="26"/>
      <c r="BR1038" s="26"/>
      <c r="BS1038" s="26"/>
      <c r="BT1038" s="26"/>
      <c r="BU1038" s="26"/>
      <c r="BV1038" s="26"/>
      <c r="BW1038" s="26"/>
      <c r="BX1038" s="26"/>
      <c r="BY1038" s="26"/>
      <c r="BZ1038" s="26"/>
      <c r="CA1038" s="26"/>
      <c r="CB1038" s="26"/>
      <c r="CC1038" s="26"/>
      <c r="CD1038" s="26"/>
      <c r="CE1038" s="26"/>
      <c r="CF1038" s="26"/>
      <c r="CG1038" s="26"/>
      <c r="CH1038" s="26"/>
      <c r="CI1038" s="26"/>
      <c r="CJ1038" s="26"/>
      <c r="CK1038" s="26"/>
      <c r="CL1038" s="26"/>
      <c r="CM1038" s="26"/>
      <c r="CN1038" s="26"/>
      <c r="CO1038" s="26"/>
      <c r="CP1038" s="26"/>
      <c r="CQ1038" s="26"/>
      <c r="CR1038" s="26"/>
      <c r="CS1038" s="26"/>
      <c r="CT1038" s="26"/>
      <c r="CU1038" s="26"/>
      <c r="CV1038" s="26"/>
      <c r="CW1038" s="26"/>
      <c r="CX1038" s="26"/>
      <c r="CY1038" s="26"/>
      <c r="CZ1038" s="26"/>
      <c r="DA1038" s="26"/>
      <c r="DB1038" s="26"/>
      <c r="DC1038" s="26"/>
      <c r="DD1038" s="26"/>
    </row>
    <row r="1039" spans="1:108" s="25" customFormat="1" x14ac:dyDescent="0.15">
      <c r="A1039" s="26"/>
      <c r="N1039" s="26"/>
      <c r="O1039" s="26"/>
      <c r="P1039" s="26"/>
      <c r="Q1039" s="26"/>
      <c r="R1039" s="26"/>
      <c r="S1039" s="26"/>
      <c r="T1039" s="26"/>
      <c r="U1039" s="26"/>
      <c r="V1039" s="26"/>
      <c r="W1039" s="26"/>
      <c r="X1039" s="26"/>
      <c r="Y1039" s="26"/>
      <c r="Z1039" s="26"/>
      <c r="AA1039" s="26"/>
      <c r="AB1039" s="26"/>
      <c r="AC1039" s="26"/>
      <c r="AD1039" s="26"/>
      <c r="AE1039" s="26"/>
      <c r="AF1039" s="26"/>
      <c r="AG1039" s="26"/>
      <c r="AH1039" s="26"/>
      <c r="AI1039" s="26"/>
      <c r="AJ1039" s="26"/>
      <c r="AK1039" s="26"/>
      <c r="AL1039" s="26"/>
      <c r="AM1039" s="26"/>
      <c r="AN1039" s="26"/>
      <c r="AO1039" s="26"/>
      <c r="AP1039" s="26"/>
      <c r="AQ1039" s="26"/>
      <c r="AR1039" s="26"/>
      <c r="AS1039" s="26"/>
      <c r="AT1039" s="26"/>
      <c r="AU1039" s="26"/>
      <c r="AV1039" s="26"/>
      <c r="AW1039" s="26"/>
      <c r="AX1039" s="26"/>
      <c r="AY1039" s="26"/>
      <c r="AZ1039" s="26"/>
      <c r="BA1039" s="26"/>
      <c r="BB1039" s="26"/>
      <c r="BC1039" s="26"/>
      <c r="BD1039" s="26"/>
      <c r="BE1039" s="26"/>
      <c r="BF1039" s="26"/>
      <c r="BG1039" s="26"/>
      <c r="BH1039" s="26"/>
      <c r="BI1039" s="26"/>
      <c r="BJ1039" s="26"/>
      <c r="BK1039" s="26"/>
      <c r="BL1039" s="26"/>
      <c r="BM1039" s="26"/>
      <c r="BN1039" s="26"/>
      <c r="BO1039" s="26"/>
      <c r="BP1039" s="26"/>
      <c r="BQ1039" s="26"/>
      <c r="BR1039" s="26"/>
      <c r="BS1039" s="26"/>
      <c r="BT1039" s="26"/>
      <c r="BU1039" s="26"/>
      <c r="BV1039" s="26"/>
      <c r="BW1039" s="26"/>
      <c r="BX1039" s="26"/>
      <c r="BY1039" s="26"/>
      <c r="BZ1039" s="26"/>
      <c r="CA1039" s="26"/>
      <c r="CB1039" s="26"/>
      <c r="CC1039" s="26"/>
      <c r="CD1039" s="26"/>
      <c r="CE1039" s="26"/>
      <c r="CF1039" s="26"/>
      <c r="CG1039" s="26"/>
      <c r="CH1039" s="26"/>
      <c r="CI1039" s="26"/>
      <c r="CJ1039" s="26"/>
      <c r="CK1039" s="26"/>
      <c r="CL1039" s="26"/>
      <c r="CM1039" s="26"/>
      <c r="CN1039" s="26"/>
      <c r="CO1039" s="26"/>
      <c r="CP1039" s="26"/>
      <c r="CQ1039" s="26"/>
      <c r="CR1039" s="26"/>
      <c r="CS1039" s="26"/>
      <c r="CT1039" s="26"/>
      <c r="CU1039" s="26"/>
      <c r="CV1039" s="26"/>
      <c r="CW1039" s="26"/>
      <c r="CX1039" s="26"/>
      <c r="CY1039" s="26"/>
      <c r="CZ1039" s="26"/>
      <c r="DA1039" s="26"/>
      <c r="DB1039" s="26"/>
      <c r="DC1039" s="26"/>
      <c r="DD1039" s="26"/>
    </row>
    <row r="1040" spans="1:108" s="25" customFormat="1" x14ac:dyDescent="0.15">
      <c r="A1040" s="26"/>
      <c r="N1040" s="26"/>
      <c r="O1040" s="26"/>
      <c r="P1040" s="26"/>
      <c r="Q1040" s="26"/>
      <c r="R1040" s="26"/>
      <c r="S1040" s="26"/>
      <c r="T1040" s="26"/>
      <c r="U1040" s="26"/>
      <c r="V1040" s="26"/>
      <c r="W1040" s="26"/>
      <c r="X1040" s="26"/>
      <c r="Y1040" s="26"/>
      <c r="Z1040" s="26"/>
      <c r="AA1040" s="26"/>
      <c r="AB1040" s="26"/>
      <c r="AC1040" s="26"/>
      <c r="AD1040" s="26"/>
      <c r="AE1040" s="26"/>
      <c r="AF1040" s="26"/>
      <c r="AG1040" s="26"/>
      <c r="AH1040" s="26"/>
      <c r="AI1040" s="26"/>
      <c r="AJ1040" s="26"/>
      <c r="AK1040" s="26"/>
      <c r="AL1040" s="26"/>
      <c r="AM1040" s="26"/>
      <c r="AN1040" s="26"/>
      <c r="AO1040" s="26"/>
      <c r="AP1040" s="26"/>
      <c r="AQ1040" s="26"/>
      <c r="AR1040" s="26"/>
      <c r="AS1040" s="26"/>
      <c r="AT1040" s="26"/>
      <c r="AU1040" s="26"/>
      <c r="AV1040" s="26"/>
      <c r="AW1040" s="26"/>
      <c r="AX1040" s="26"/>
      <c r="AY1040" s="26"/>
      <c r="AZ1040" s="26"/>
      <c r="BA1040" s="26"/>
      <c r="BB1040" s="26"/>
      <c r="BC1040" s="26"/>
      <c r="BD1040" s="26"/>
      <c r="BE1040" s="26"/>
      <c r="BF1040" s="26"/>
      <c r="BG1040" s="26"/>
      <c r="BH1040" s="26"/>
      <c r="BI1040" s="26"/>
      <c r="BJ1040" s="26"/>
      <c r="BK1040" s="26"/>
      <c r="BL1040" s="26"/>
      <c r="BM1040" s="26"/>
      <c r="BN1040" s="26"/>
      <c r="BO1040" s="26"/>
      <c r="BP1040" s="26"/>
      <c r="BQ1040" s="26"/>
      <c r="BR1040" s="26"/>
      <c r="BS1040" s="26"/>
      <c r="BT1040" s="26"/>
      <c r="BU1040" s="26"/>
      <c r="BV1040" s="26"/>
      <c r="BW1040" s="26"/>
      <c r="BX1040" s="26"/>
      <c r="BY1040" s="26"/>
      <c r="BZ1040" s="26"/>
      <c r="CA1040" s="26"/>
      <c r="CB1040" s="26"/>
      <c r="CC1040" s="26"/>
      <c r="CD1040" s="26"/>
      <c r="CE1040" s="26"/>
      <c r="CF1040" s="26"/>
      <c r="CG1040" s="26"/>
      <c r="CH1040" s="26"/>
      <c r="CI1040" s="26"/>
      <c r="CJ1040" s="26"/>
      <c r="CK1040" s="26"/>
      <c r="CL1040" s="26"/>
      <c r="CM1040" s="26"/>
      <c r="CN1040" s="26"/>
      <c r="CO1040" s="26"/>
      <c r="CP1040" s="26"/>
      <c r="CQ1040" s="26"/>
      <c r="CR1040" s="26"/>
      <c r="CS1040" s="26"/>
      <c r="CT1040" s="26"/>
      <c r="CU1040" s="26"/>
      <c r="CV1040" s="26"/>
      <c r="CW1040" s="26"/>
      <c r="CX1040" s="26"/>
      <c r="CY1040" s="26"/>
      <c r="CZ1040" s="26"/>
      <c r="DA1040" s="26"/>
      <c r="DB1040" s="26"/>
      <c r="DC1040" s="26"/>
      <c r="DD1040" s="26"/>
    </row>
    <row r="1041" spans="1:108" s="25" customFormat="1" x14ac:dyDescent="0.15">
      <c r="A1041" s="26"/>
      <c r="N1041" s="26"/>
      <c r="O1041" s="26"/>
      <c r="P1041" s="26"/>
      <c r="Q1041" s="26"/>
      <c r="R1041" s="26"/>
      <c r="S1041" s="26"/>
      <c r="T1041" s="26"/>
      <c r="U1041" s="26"/>
      <c r="V1041" s="26"/>
      <c r="W1041" s="26"/>
      <c r="X1041" s="26"/>
      <c r="Y1041" s="26"/>
      <c r="Z1041" s="26"/>
      <c r="AA1041" s="26"/>
      <c r="AB1041" s="26"/>
      <c r="AC1041" s="26"/>
      <c r="AD1041" s="26"/>
      <c r="AE1041" s="26"/>
      <c r="AF1041" s="26"/>
      <c r="AG1041" s="26"/>
      <c r="AH1041" s="26"/>
      <c r="AI1041" s="26"/>
      <c r="AJ1041" s="26"/>
      <c r="AK1041" s="26"/>
      <c r="AL1041" s="26"/>
      <c r="AM1041" s="26"/>
      <c r="AN1041" s="26"/>
      <c r="AO1041" s="26"/>
      <c r="AP1041" s="26"/>
      <c r="AQ1041" s="26"/>
      <c r="AR1041" s="26"/>
      <c r="AS1041" s="26"/>
      <c r="AT1041" s="26"/>
      <c r="AU1041" s="26"/>
      <c r="AV1041" s="26"/>
      <c r="AW1041" s="26"/>
      <c r="AX1041" s="26"/>
      <c r="AY1041" s="26"/>
      <c r="AZ1041" s="26"/>
      <c r="BA1041" s="26"/>
      <c r="BB1041" s="26"/>
      <c r="BC1041" s="26"/>
      <c r="BD1041" s="26"/>
      <c r="BE1041" s="26"/>
      <c r="BF1041" s="26"/>
      <c r="BG1041" s="26"/>
      <c r="BH1041" s="26"/>
      <c r="BI1041" s="26"/>
      <c r="BJ1041" s="26"/>
      <c r="BK1041" s="26"/>
      <c r="BL1041" s="26"/>
      <c r="BM1041" s="26"/>
      <c r="BN1041" s="26"/>
      <c r="BO1041" s="26"/>
      <c r="BP1041" s="26"/>
      <c r="BQ1041" s="26"/>
      <c r="BR1041" s="26"/>
      <c r="BS1041" s="26"/>
      <c r="BT1041" s="26"/>
      <c r="BU1041" s="26"/>
      <c r="BV1041" s="26"/>
      <c r="BW1041" s="26"/>
      <c r="BX1041" s="26"/>
      <c r="BY1041" s="26"/>
      <c r="BZ1041" s="26"/>
      <c r="CA1041" s="26"/>
      <c r="CB1041" s="26"/>
      <c r="CC1041" s="26"/>
      <c r="CD1041" s="26"/>
      <c r="CE1041" s="26"/>
      <c r="CF1041" s="26"/>
      <c r="CG1041" s="26"/>
      <c r="CH1041" s="26"/>
      <c r="CI1041" s="26"/>
      <c r="CJ1041" s="26"/>
      <c r="CK1041" s="26"/>
      <c r="CL1041" s="26"/>
      <c r="CM1041" s="26"/>
      <c r="CN1041" s="26"/>
      <c r="CO1041" s="26"/>
      <c r="CP1041" s="26"/>
      <c r="CQ1041" s="26"/>
      <c r="CR1041" s="26"/>
      <c r="CS1041" s="26"/>
      <c r="CT1041" s="26"/>
      <c r="CU1041" s="26"/>
      <c r="CV1041" s="26"/>
      <c r="CW1041" s="26"/>
      <c r="CX1041" s="26"/>
      <c r="CY1041" s="26"/>
      <c r="CZ1041" s="26"/>
      <c r="DA1041" s="26"/>
      <c r="DB1041" s="26"/>
      <c r="DC1041" s="26"/>
      <c r="DD1041" s="26"/>
    </row>
    <row r="1042" spans="1:108" s="25" customFormat="1" x14ac:dyDescent="0.15">
      <c r="A1042" s="26"/>
      <c r="N1042" s="26"/>
      <c r="O1042" s="26"/>
      <c r="P1042" s="26"/>
      <c r="Q1042" s="26"/>
      <c r="R1042" s="26"/>
      <c r="S1042" s="26"/>
      <c r="T1042" s="26"/>
      <c r="U1042" s="26"/>
      <c r="V1042" s="26"/>
      <c r="W1042" s="26"/>
      <c r="X1042" s="26"/>
      <c r="Y1042" s="26"/>
      <c r="Z1042" s="26"/>
      <c r="AA1042" s="26"/>
      <c r="AB1042" s="26"/>
      <c r="AC1042" s="26"/>
      <c r="AD1042" s="26"/>
      <c r="AE1042" s="26"/>
      <c r="AF1042" s="26"/>
      <c r="AG1042" s="26"/>
      <c r="AH1042" s="26"/>
      <c r="AI1042" s="26"/>
      <c r="AJ1042" s="26"/>
      <c r="AK1042" s="26"/>
      <c r="AL1042" s="26"/>
      <c r="AM1042" s="26"/>
      <c r="AN1042" s="26"/>
      <c r="AO1042" s="26"/>
      <c r="AP1042" s="26"/>
      <c r="AQ1042" s="26"/>
      <c r="AR1042" s="26"/>
      <c r="AS1042" s="26"/>
      <c r="AT1042" s="26"/>
      <c r="AU1042" s="26"/>
      <c r="AV1042" s="26"/>
      <c r="AW1042" s="26"/>
      <c r="AX1042" s="26"/>
      <c r="AY1042" s="26"/>
      <c r="AZ1042" s="26"/>
      <c r="BA1042" s="26"/>
      <c r="BB1042" s="26"/>
      <c r="BC1042" s="26"/>
      <c r="BD1042" s="26"/>
      <c r="BE1042" s="26"/>
      <c r="BF1042" s="26"/>
      <c r="BG1042" s="26"/>
      <c r="BH1042" s="26"/>
      <c r="BI1042" s="26"/>
      <c r="BJ1042" s="26"/>
      <c r="BK1042" s="26"/>
      <c r="BL1042" s="26"/>
      <c r="BM1042" s="26"/>
      <c r="BN1042" s="26"/>
      <c r="BO1042" s="26"/>
      <c r="BP1042" s="26"/>
      <c r="BQ1042" s="26"/>
      <c r="BR1042" s="26"/>
      <c r="BS1042" s="26"/>
      <c r="BT1042" s="26"/>
      <c r="BU1042" s="26"/>
      <c r="BV1042" s="26"/>
      <c r="BW1042" s="26"/>
      <c r="BX1042" s="26"/>
      <c r="BY1042" s="26"/>
      <c r="BZ1042" s="26"/>
      <c r="CA1042" s="26"/>
      <c r="CB1042" s="26"/>
      <c r="CC1042" s="26"/>
      <c r="CD1042" s="26"/>
      <c r="CE1042" s="26"/>
      <c r="CF1042" s="26"/>
      <c r="CG1042" s="26"/>
      <c r="CH1042" s="26"/>
      <c r="CI1042" s="26"/>
      <c r="CJ1042" s="26"/>
      <c r="CK1042" s="26"/>
      <c r="CL1042" s="26"/>
      <c r="CM1042" s="26"/>
      <c r="CN1042" s="26"/>
      <c r="CO1042" s="26"/>
      <c r="CP1042" s="26"/>
      <c r="CQ1042" s="26"/>
      <c r="CR1042" s="26"/>
      <c r="CS1042" s="26"/>
      <c r="CT1042" s="26"/>
      <c r="CU1042" s="26"/>
      <c r="CV1042" s="26"/>
      <c r="CW1042" s="26"/>
      <c r="CX1042" s="26"/>
      <c r="CY1042" s="26"/>
      <c r="CZ1042" s="26"/>
      <c r="DA1042" s="26"/>
      <c r="DB1042" s="26"/>
      <c r="DC1042" s="26"/>
      <c r="DD1042" s="26"/>
    </row>
    <row r="1043" spans="1:108" s="25" customFormat="1" x14ac:dyDescent="0.15">
      <c r="A1043" s="26"/>
      <c r="N1043" s="26"/>
      <c r="O1043" s="26"/>
      <c r="P1043" s="26"/>
      <c r="Q1043" s="26"/>
      <c r="R1043" s="26"/>
      <c r="S1043" s="26"/>
      <c r="T1043" s="26"/>
      <c r="U1043" s="26"/>
      <c r="V1043" s="26"/>
      <c r="W1043" s="26"/>
      <c r="X1043" s="26"/>
      <c r="Y1043" s="26"/>
      <c r="Z1043" s="26"/>
      <c r="AA1043" s="26"/>
      <c r="AB1043" s="26"/>
      <c r="AC1043" s="26"/>
      <c r="AD1043" s="26"/>
      <c r="AE1043" s="26"/>
      <c r="AF1043" s="26"/>
      <c r="AG1043" s="26"/>
      <c r="AH1043" s="26"/>
      <c r="AI1043" s="26"/>
      <c r="AJ1043" s="26"/>
      <c r="AK1043" s="26"/>
      <c r="AL1043" s="26"/>
      <c r="AM1043" s="26"/>
      <c r="AN1043" s="26"/>
      <c r="AO1043" s="26"/>
      <c r="AP1043" s="26"/>
      <c r="AQ1043" s="26"/>
      <c r="AR1043" s="26"/>
      <c r="AS1043" s="26"/>
      <c r="AT1043" s="26"/>
      <c r="AU1043" s="26"/>
      <c r="AV1043" s="26"/>
      <c r="AW1043" s="26"/>
      <c r="AX1043" s="26"/>
      <c r="AY1043" s="26"/>
      <c r="AZ1043" s="26"/>
      <c r="BA1043" s="26"/>
      <c r="BB1043" s="26"/>
      <c r="BC1043" s="26"/>
      <c r="BD1043" s="26"/>
      <c r="BE1043" s="26"/>
      <c r="BF1043" s="26"/>
      <c r="BG1043" s="26"/>
      <c r="BH1043" s="26"/>
      <c r="BI1043" s="26"/>
      <c r="BJ1043" s="26"/>
      <c r="BK1043" s="26"/>
      <c r="BL1043" s="26"/>
      <c r="BM1043" s="26"/>
      <c r="BN1043" s="26"/>
      <c r="BO1043" s="26"/>
      <c r="BP1043" s="26"/>
      <c r="BQ1043" s="26"/>
      <c r="BR1043" s="26"/>
      <c r="BS1043" s="26"/>
      <c r="BT1043" s="26"/>
      <c r="BU1043" s="26"/>
      <c r="BV1043" s="26"/>
      <c r="BW1043" s="26"/>
      <c r="BX1043" s="26"/>
      <c r="BY1043" s="26"/>
      <c r="BZ1043" s="26"/>
      <c r="CA1043" s="26"/>
      <c r="CB1043" s="26"/>
      <c r="CC1043" s="26"/>
      <c r="CD1043" s="26"/>
      <c r="CE1043" s="26"/>
      <c r="CF1043" s="26"/>
      <c r="CG1043" s="26"/>
      <c r="CH1043" s="26"/>
      <c r="CI1043" s="26"/>
      <c r="CJ1043" s="26"/>
      <c r="CK1043" s="26"/>
      <c r="CL1043" s="26"/>
      <c r="CM1043" s="26"/>
      <c r="CN1043" s="26"/>
      <c r="CO1043" s="26"/>
      <c r="CP1043" s="26"/>
      <c r="CQ1043" s="26"/>
      <c r="CR1043" s="26"/>
      <c r="CS1043" s="26"/>
      <c r="CT1043" s="26"/>
      <c r="CU1043" s="26"/>
      <c r="CV1043" s="26"/>
      <c r="CW1043" s="26"/>
      <c r="CX1043" s="26"/>
      <c r="CY1043" s="26"/>
      <c r="CZ1043" s="26"/>
      <c r="DA1043" s="26"/>
      <c r="DB1043" s="26"/>
      <c r="DC1043" s="26"/>
      <c r="DD1043" s="26"/>
    </row>
    <row r="1044" spans="1:108" s="25" customFormat="1" x14ac:dyDescent="0.15">
      <c r="A1044" s="26"/>
      <c r="N1044" s="26"/>
      <c r="O1044" s="26"/>
      <c r="P1044" s="26"/>
      <c r="Q1044" s="26"/>
      <c r="R1044" s="26"/>
      <c r="S1044" s="26"/>
      <c r="T1044" s="26"/>
      <c r="U1044" s="26"/>
      <c r="V1044" s="26"/>
      <c r="W1044" s="26"/>
      <c r="X1044" s="26"/>
      <c r="Y1044" s="26"/>
      <c r="Z1044" s="26"/>
      <c r="AA1044" s="26"/>
      <c r="AB1044" s="26"/>
      <c r="AC1044" s="26"/>
      <c r="AD1044" s="26"/>
      <c r="AE1044" s="26"/>
      <c r="AF1044" s="26"/>
      <c r="AG1044" s="26"/>
      <c r="AH1044" s="26"/>
      <c r="AI1044" s="26"/>
      <c r="AJ1044" s="26"/>
      <c r="AK1044" s="26"/>
      <c r="AL1044" s="26"/>
      <c r="AM1044" s="26"/>
      <c r="AN1044" s="26"/>
      <c r="AO1044" s="26"/>
      <c r="AP1044" s="26"/>
      <c r="AQ1044" s="26"/>
      <c r="AR1044" s="26"/>
      <c r="AS1044" s="26"/>
      <c r="AT1044" s="26"/>
      <c r="AU1044" s="26"/>
      <c r="AV1044" s="26"/>
      <c r="AW1044" s="26"/>
      <c r="AX1044" s="26"/>
      <c r="AY1044" s="26"/>
      <c r="AZ1044" s="26"/>
      <c r="BA1044" s="26"/>
      <c r="BB1044" s="26"/>
      <c r="BC1044" s="26"/>
      <c r="BD1044" s="26"/>
      <c r="BE1044" s="26"/>
      <c r="BF1044" s="26"/>
      <c r="BG1044" s="26"/>
      <c r="BH1044" s="26"/>
      <c r="BI1044" s="26"/>
      <c r="BJ1044" s="26"/>
      <c r="BK1044" s="26"/>
      <c r="BL1044" s="26"/>
      <c r="BM1044" s="26"/>
      <c r="BN1044" s="26"/>
      <c r="BO1044" s="26"/>
      <c r="BP1044" s="26"/>
      <c r="BQ1044" s="26"/>
      <c r="BR1044" s="26"/>
      <c r="BS1044" s="26"/>
      <c r="BT1044" s="26"/>
      <c r="BU1044" s="26"/>
      <c r="BV1044" s="26"/>
      <c r="BW1044" s="26"/>
      <c r="BX1044" s="26"/>
      <c r="BY1044" s="26"/>
      <c r="BZ1044" s="26"/>
      <c r="CA1044" s="26"/>
      <c r="CB1044" s="26"/>
      <c r="CC1044" s="26"/>
      <c r="CD1044" s="26"/>
      <c r="CE1044" s="26"/>
      <c r="CF1044" s="26"/>
      <c r="CG1044" s="26"/>
      <c r="CH1044" s="26"/>
      <c r="CI1044" s="26"/>
      <c r="CJ1044" s="26"/>
      <c r="CK1044" s="26"/>
      <c r="CL1044" s="26"/>
      <c r="CM1044" s="26"/>
      <c r="CN1044" s="26"/>
      <c r="CO1044" s="26"/>
      <c r="CP1044" s="26"/>
      <c r="CQ1044" s="26"/>
      <c r="CR1044" s="26"/>
      <c r="CS1044" s="26"/>
      <c r="CT1044" s="26"/>
      <c r="CU1044" s="26"/>
      <c r="CV1044" s="26"/>
      <c r="CW1044" s="26"/>
      <c r="CX1044" s="26"/>
      <c r="CY1044" s="26"/>
      <c r="CZ1044" s="26"/>
      <c r="DA1044" s="26"/>
      <c r="DB1044" s="26"/>
      <c r="DC1044" s="26"/>
      <c r="DD1044" s="26"/>
    </row>
    <row r="1045" spans="1:108" s="25" customFormat="1" x14ac:dyDescent="0.15">
      <c r="A1045" s="26"/>
      <c r="N1045" s="26"/>
      <c r="O1045" s="26"/>
      <c r="P1045" s="26"/>
      <c r="Q1045" s="26"/>
      <c r="R1045" s="26"/>
      <c r="S1045" s="26"/>
      <c r="T1045" s="26"/>
      <c r="U1045" s="26"/>
      <c r="V1045" s="26"/>
      <c r="W1045" s="26"/>
      <c r="X1045" s="26"/>
      <c r="Y1045" s="26"/>
      <c r="Z1045" s="26"/>
      <c r="AA1045" s="26"/>
      <c r="AB1045" s="26"/>
      <c r="AC1045" s="26"/>
      <c r="AD1045" s="26"/>
      <c r="AE1045" s="26"/>
      <c r="AF1045" s="26"/>
      <c r="AG1045" s="26"/>
      <c r="AH1045" s="26"/>
      <c r="AI1045" s="26"/>
      <c r="AJ1045" s="26"/>
      <c r="AK1045" s="26"/>
      <c r="AL1045" s="26"/>
      <c r="AM1045" s="26"/>
      <c r="AN1045" s="26"/>
      <c r="AO1045" s="26"/>
      <c r="AP1045" s="26"/>
      <c r="AQ1045" s="26"/>
      <c r="AR1045" s="26"/>
      <c r="AS1045" s="26"/>
      <c r="AT1045" s="26"/>
      <c r="AU1045" s="26"/>
      <c r="AV1045" s="26"/>
      <c r="AW1045" s="26"/>
      <c r="AX1045" s="26"/>
      <c r="AY1045" s="26"/>
      <c r="AZ1045" s="26"/>
      <c r="BA1045" s="26"/>
      <c r="BB1045" s="26"/>
      <c r="BC1045" s="26"/>
      <c r="BD1045" s="26"/>
      <c r="BE1045" s="26"/>
      <c r="BF1045" s="26"/>
      <c r="BG1045" s="26"/>
      <c r="BH1045" s="26"/>
      <c r="BI1045" s="26"/>
      <c r="BJ1045" s="26"/>
      <c r="BK1045" s="26"/>
      <c r="BL1045" s="26"/>
      <c r="BM1045" s="26"/>
      <c r="BN1045" s="26"/>
      <c r="BO1045" s="26"/>
      <c r="BP1045" s="26"/>
      <c r="BQ1045" s="26"/>
      <c r="BR1045" s="26"/>
      <c r="BS1045" s="26"/>
      <c r="BT1045" s="26"/>
      <c r="BU1045" s="26"/>
      <c r="BV1045" s="26"/>
      <c r="BW1045" s="26"/>
      <c r="BX1045" s="26"/>
      <c r="BY1045" s="26"/>
      <c r="BZ1045" s="26"/>
      <c r="CA1045" s="26"/>
      <c r="CB1045" s="26"/>
      <c r="CC1045" s="26"/>
      <c r="CD1045" s="26"/>
      <c r="CE1045" s="26"/>
      <c r="CF1045" s="26"/>
      <c r="CG1045" s="26"/>
      <c r="CH1045" s="26"/>
      <c r="CI1045" s="26"/>
      <c r="CJ1045" s="26"/>
      <c r="CK1045" s="26"/>
      <c r="CL1045" s="26"/>
      <c r="CM1045" s="26"/>
      <c r="CN1045" s="26"/>
      <c r="CO1045" s="26"/>
      <c r="CP1045" s="26"/>
      <c r="CQ1045" s="26"/>
      <c r="CR1045" s="26"/>
      <c r="CS1045" s="26"/>
      <c r="CT1045" s="26"/>
      <c r="CU1045" s="26"/>
      <c r="CV1045" s="26"/>
      <c r="CW1045" s="26"/>
      <c r="CX1045" s="26"/>
      <c r="CY1045" s="26"/>
      <c r="CZ1045" s="26"/>
      <c r="DA1045" s="26"/>
      <c r="DB1045" s="26"/>
      <c r="DC1045" s="26"/>
      <c r="DD1045" s="26"/>
    </row>
    <row r="1046" spans="1:108" s="25" customFormat="1" x14ac:dyDescent="0.15">
      <c r="A1046" s="26"/>
      <c r="N1046" s="26"/>
      <c r="O1046" s="26"/>
      <c r="P1046" s="26"/>
      <c r="Q1046" s="26"/>
      <c r="R1046" s="26"/>
      <c r="S1046" s="26"/>
      <c r="T1046" s="26"/>
      <c r="U1046" s="26"/>
      <c r="V1046" s="26"/>
      <c r="W1046" s="26"/>
      <c r="X1046" s="26"/>
      <c r="Y1046" s="26"/>
      <c r="Z1046" s="26"/>
      <c r="AA1046" s="26"/>
      <c r="AB1046" s="26"/>
      <c r="AC1046" s="26"/>
      <c r="AD1046" s="26"/>
      <c r="AE1046" s="26"/>
      <c r="AF1046" s="26"/>
      <c r="AG1046" s="26"/>
      <c r="AH1046" s="26"/>
      <c r="AI1046" s="26"/>
      <c r="AJ1046" s="26"/>
      <c r="AK1046" s="26"/>
      <c r="AL1046" s="26"/>
      <c r="AM1046" s="26"/>
      <c r="AN1046" s="26"/>
      <c r="AO1046" s="26"/>
      <c r="AP1046" s="26"/>
      <c r="AQ1046" s="26"/>
      <c r="AR1046" s="26"/>
      <c r="AS1046" s="26"/>
      <c r="AT1046" s="26"/>
      <c r="AU1046" s="26"/>
      <c r="AV1046" s="26"/>
      <c r="AW1046" s="26"/>
      <c r="AX1046" s="26"/>
      <c r="AY1046" s="26"/>
      <c r="AZ1046" s="26"/>
      <c r="BA1046" s="26"/>
      <c r="BB1046" s="26"/>
      <c r="BC1046" s="26"/>
      <c r="BD1046" s="26"/>
      <c r="BE1046" s="26"/>
      <c r="BF1046" s="26"/>
      <c r="BG1046" s="26"/>
      <c r="BH1046" s="26"/>
      <c r="BI1046" s="26"/>
      <c r="BJ1046" s="26"/>
      <c r="BK1046" s="26"/>
      <c r="BL1046" s="26"/>
      <c r="BM1046" s="26"/>
      <c r="BN1046" s="26"/>
      <c r="BO1046" s="26"/>
      <c r="BP1046" s="26"/>
      <c r="BQ1046" s="26"/>
      <c r="BR1046" s="26"/>
      <c r="BS1046" s="26"/>
      <c r="BT1046" s="26"/>
      <c r="BU1046" s="26"/>
      <c r="BV1046" s="26"/>
      <c r="BW1046" s="26"/>
      <c r="BX1046" s="26"/>
      <c r="BY1046" s="26"/>
      <c r="BZ1046" s="26"/>
      <c r="CA1046" s="26"/>
      <c r="CB1046" s="26"/>
      <c r="CC1046" s="26"/>
      <c r="CD1046" s="26"/>
      <c r="CE1046" s="26"/>
      <c r="CF1046" s="26"/>
      <c r="CG1046" s="26"/>
      <c r="CH1046" s="26"/>
      <c r="CI1046" s="26"/>
      <c r="CJ1046" s="26"/>
      <c r="CK1046" s="26"/>
      <c r="CL1046" s="26"/>
      <c r="CM1046" s="26"/>
      <c r="CN1046" s="26"/>
      <c r="CO1046" s="26"/>
      <c r="CP1046" s="26"/>
      <c r="CQ1046" s="26"/>
      <c r="CR1046" s="26"/>
      <c r="CS1046" s="26"/>
      <c r="CT1046" s="26"/>
      <c r="CU1046" s="26"/>
      <c r="CV1046" s="26"/>
      <c r="CW1046" s="26"/>
      <c r="CX1046" s="26"/>
      <c r="CY1046" s="26"/>
      <c r="CZ1046" s="26"/>
      <c r="DA1046" s="26"/>
      <c r="DB1046" s="26"/>
      <c r="DC1046" s="26"/>
      <c r="DD1046" s="26"/>
    </row>
    <row r="1047" spans="1:108" s="25" customFormat="1" x14ac:dyDescent="0.15">
      <c r="A1047" s="26"/>
      <c r="N1047" s="26"/>
      <c r="O1047" s="26"/>
      <c r="P1047" s="26"/>
      <c r="Q1047" s="26"/>
      <c r="R1047" s="26"/>
      <c r="S1047" s="26"/>
      <c r="T1047" s="26"/>
      <c r="U1047" s="26"/>
      <c r="V1047" s="26"/>
      <c r="W1047" s="26"/>
      <c r="X1047" s="26"/>
      <c r="Y1047" s="26"/>
      <c r="Z1047" s="26"/>
      <c r="AA1047" s="26"/>
      <c r="AB1047" s="26"/>
      <c r="AC1047" s="26"/>
      <c r="AD1047" s="26"/>
      <c r="AE1047" s="26"/>
      <c r="AF1047" s="26"/>
      <c r="AG1047" s="26"/>
      <c r="AH1047" s="26"/>
      <c r="AI1047" s="26"/>
      <c r="AJ1047" s="26"/>
      <c r="AK1047" s="26"/>
      <c r="AL1047" s="26"/>
      <c r="AM1047" s="26"/>
      <c r="AN1047" s="26"/>
      <c r="AO1047" s="26"/>
      <c r="AP1047" s="26"/>
      <c r="AQ1047" s="26"/>
      <c r="AR1047" s="26"/>
      <c r="AS1047" s="26"/>
      <c r="AT1047" s="26"/>
      <c r="AU1047" s="26"/>
      <c r="AV1047" s="26"/>
      <c r="AW1047" s="26"/>
      <c r="AX1047" s="26"/>
      <c r="AY1047" s="26"/>
      <c r="AZ1047" s="26"/>
      <c r="BA1047" s="26"/>
      <c r="BB1047" s="26"/>
      <c r="BC1047" s="26"/>
      <c r="BD1047" s="26"/>
      <c r="BE1047" s="26"/>
      <c r="BF1047" s="26"/>
      <c r="BG1047" s="26"/>
      <c r="BH1047" s="26"/>
      <c r="BI1047" s="26"/>
      <c r="BJ1047" s="26"/>
      <c r="BK1047" s="26"/>
      <c r="BL1047" s="26"/>
      <c r="BM1047" s="26"/>
      <c r="BN1047" s="26"/>
      <c r="BO1047" s="26"/>
      <c r="BP1047" s="26"/>
      <c r="BQ1047" s="26"/>
      <c r="BR1047" s="26"/>
      <c r="BS1047" s="26"/>
      <c r="BT1047" s="26"/>
      <c r="BU1047" s="26"/>
      <c r="BV1047" s="26"/>
      <c r="BW1047" s="26"/>
      <c r="BX1047" s="26"/>
      <c r="BY1047" s="26"/>
      <c r="BZ1047" s="26"/>
      <c r="CA1047" s="26"/>
      <c r="CB1047" s="26"/>
      <c r="CC1047" s="26"/>
      <c r="CD1047" s="26"/>
      <c r="CE1047" s="26"/>
      <c r="CF1047" s="26"/>
      <c r="CG1047" s="26"/>
      <c r="CH1047" s="26"/>
      <c r="CI1047" s="26"/>
      <c r="CJ1047" s="26"/>
      <c r="CK1047" s="26"/>
      <c r="CL1047" s="26"/>
      <c r="CM1047" s="26"/>
      <c r="CN1047" s="26"/>
      <c r="CO1047" s="26"/>
      <c r="CP1047" s="26"/>
      <c r="CQ1047" s="26"/>
      <c r="CR1047" s="26"/>
      <c r="CS1047" s="26"/>
      <c r="CT1047" s="26"/>
      <c r="CU1047" s="26"/>
      <c r="CV1047" s="26"/>
      <c r="CW1047" s="26"/>
      <c r="CX1047" s="26"/>
      <c r="CY1047" s="26"/>
      <c r="CZ1047" s="26"/>
      <c r="DA1047" s="26"/>
      <c r="DB1047" s="26"/>
      <c r="DC1047" s="26"/>
      <c r="DD1047" s="26"/>
    </row>
    <row r="1048" spans="1:108" s="25" customFormat="1" x14ac:dyDescent="0.15">
      <c r="A1048" s="26"/>
      <c r="N1048" s="26"/>
      <c r="O1048" s="26"/>
      <c r="P1048" s="26"/>
      <c r="Q1048" s="26"/>
      <c r="R1048" s="26"/>
      <c r="S1048" s="26"/>
      <c r="T1048" s="26"/>
      <c r="U1048" s="26"/>
      <c r="V1048" s="26"/>
      <c r="W1048" s="26"/>
      <c r="X1048" s="26"/>
      <c r="Y1048" s="26"/>
      <c r="Z1048" s="26"/>
      <c r="AA1048" s="26"/>
      <c r="AB1048" s="26"/>
      <c r="AC1048" s="26"/>
      <c r="AD1048" s="26"/>
      <c r="AE1048" s="26"/>
      <c r="AF1048" s="26"/>
      <c r="AG1048" s="26"/>
      <c r="AH1048" s="26"/>
      <c r="AI1048" s="26"/>
      <c r="AJ1048" s="26"/>
      <c r="AK1048" s="26"/>
      <c r="AL1048" s="26"/>
      <c r="AM1048" s="26"/>
      <c r="AN1048" s="26"/>
      <c r="AO1048" s="26"/>
      <c r="AP1048" s="26"/>
      <c r="AQ1048" s="26"/>
      <c r="AR1048" s="26"/>
      <c r="AS1048" s="26"/>
      <c r="AT1048" s="26"/>
      <c r="AU1048" s="26"/>
      <c r="AV1048" s="26"/>
      <c r="AW1048" s="26"/>
      <c r="AX1048" s="26"/>
      <c r="AY1048" s="26"/>
      <c r="AZ1048" s="26"/>
      <c r="BA1048" s="26"/>
      <c r="BB1048" s="26"/>
      <c r="BC1048" s="26"/>
      <c r="BD1048" s="26"/>
      <c r="BE1048" s="26"/>
      <c r="BF1048" s="26"/>
      <c r="BG1048" s="26"/>
      <c r="BH1048" s="26"/>
      <c r="BI1048" s="26"/>
      <c r="BJ1048" s="26"/>
      <c r="BK1048" s="26"/>
      <c r="BL1048" s="26"/>
      <c r="BM1048" s="26"/>
      <c r="BN1048" s="26"/>
      <c r="BO1048" s="26"/>
      <c r="BP1048" s="26"/>
      <c r="BQ1048" s="26"/>
      <c r="BR1048" s="26"/>
      <c r="BS1048" s="26"/>
      <c r="BT1048" s="26"/>
      <c r="BU1048" s="26"/>
      <c r="BV1048" s="26"/>
      <c r="BW1048" s="26"/>
      <c r="BX1048" s="26"/>
      <c r="BY1048" s="26"/>
      <c r="BZ1048" s="26"/>
      <c r="CA1048" s="26"/>
      <c r="CB1048" s="26"/>
      <c r="CC1048" s="26"/>
      <c r="CD1048" s="26"/>
      <c r="CE1048" s="26"/>
      <c r="CF1048" s="26"/>
      <c r="CG1048" s="26"/>
      <c r="CH1048" s="26"/>
      <c r="CI1048" s="26"/>
      <c r="CJ1048" s="26"/>
      <c r="CK1048" s="26"/>
      <c r="CL1048" s="26"/>
      <c r="CM1048" s="26"/>
      <c r="CN1048" s="26"/>
      <c r="CO1048" s="26"/>
      <c r="CP1048" s="26"/>
      <c r="CQ1048" s="26"/>
      <c r="CR1048" s="26"/>
      <c r="CS1048" s="26"/>
      <c r="CT1048" s="26"/>
      <c r="CU1048" s="26"/>
      <c r="CV1048" s="26"/>
      <c r="CW1048" s="26"/>
      <c r="CX1048" s="26"/>
      <c r="CY1048" s="26"/>
      <c r="CZ1048" s="26"/>
      <c r="DA1048" s="26"/>
      <c r="DB1048" s="26"/>
      <c r="DC1048" s="26"/>
      <c r="DD1048" s="26"/>
    </row>
    <row r="1049" spans="1:108" s="25" customFormat="1" x14ac:dyDescent="0.15">
      <c r="A1049" s="26"/>
      <c r="N1049" s="26"/>
      <c r="O1049" s="26"/>
      <c r="P1049" s="26"/>
      <c r="Q1049" s="26"/>
      <c r="R1049" s="26"/>
      <c r="S1049" s="26"/>
      <c r="T1049" s="26"/>
      <c r="U1049" s="26"/>
      <c r="V1049" s="26"/>
      <c r="W1049" s="26"/>
      <c r="X1049" s="26"/>
      <c r="Y1049" s="26"/>
      <c r="Z1049" s="26"/>
      <c r="AA1049" s="26"/>
      <c r="AB1049" s="26"/>
      <c r="AC1049" s="26"/>
      <c r="AD1049" s="26"/>
      <c r="AE1049" s="26"/>
      <c r="AF1049" s="26"/>
      <c r="AG1049" s="26"/>
      <c r="AH1049" s="26"/>
      <c r="AI1049" s="26"/>
      <c r="AJ1049" s="26"/>
      <c r="AK1049" s="26"/>
      <c r="AL1049" s="26"/>
      <c r="AM1049" s="26"/>
      <c r="AN1049" s="26"/>
      <c r="AO1049" s="26"/>
      <c r="AP1049" s="26"/>
      <c r="AQ1049" s="26"/>
      <c r="AR1049" s="26"/>
      <c r="AS1049" s="26"/>
      <c r="AT1049" s="26"/>
      <c r="AU1049" s="26"/>
      <c r="AV1049" s="26"/>
      <c r="AW1049" s="26"/>
      <c r="AX1049" s="26"/>
      <c r="AY1049" s="26"/>
      <c r="AZ1049" s="26"/>
      <c r="BA1049" s="26"/>
      <c r="BB1049" s="26"/>
      <c r="BC1049" s="26"/>
      <c r="BD1049" s="26"/>
      <c r="BE1049" s="26"/>
      <c r="BF1049" s="26"/>
      <c r="BG1049" s="26"/>
      <c r="BH1049" s="26"/>
      <c r="BI1049" s="26"/>
      <c r="BJ1049" s="26"/>
      <c r="BK1049" s="26"/>
      <c r="BL1049" s="26"/>
      <c r="BM1049" s="26"/>
      <c r="BN1049" s="26"/>
      <c r="BO1049" s="26"/>
      <c r="BP1049" s="26"/>
      <c r="BQ1049" s="26"/>
      <c r="BR1049" s="26"/>
      <c r="BS1049" s="26"/>
      <c r="BT1049" s="26"/>
      <c r="BU1049" s="26"/>
      <c r="BV1049" s="26"/>
      <c r="BW1049" s="26"/>
      <c r="BX1049" s="26"/>
      <c r="BY1049" s="26"/>
      <c r="BZ1049" s="26"/>
      <c r="CA1049" s="26"/>
      <c r="CB1049" s="26"/>
      <c r="CC1049" s="26"/>
      <c r="CD1049" s="26"/>
      <c r="CE1049" s="26"/>
      <c r="CF1049" s="26"/>
      <c r="CG1049" s="26"/>
      <c r="CH1049" s="26"/>
      <c r="CI1049" s="26"/>
      <c r="CJ1049" s="26"/>
      <c r="CK1049" s="26"/>
      <c r="CL1049" s="26"/>
      <c r="CM1049" s="26"/>
      <c r="CN1049" s="26"/>
      <c r="CO1049" s="26"/>
      <c r="CP1049" s="26"/>
      <c r="CQ1049" s="26"/>
      <c r="CR1049" s="26"/>
      <c r="CS1049" s="26"/>
      <c r="CT1049" s="26"/>
      <c r="CU1049" s="26"/>
      <c r="CV1049" s="26"/>
      <c r="CW1049" s="26"/>
      <c r="CX1049" s="26"/>
      <c r="CY1049" s="26"/>
      <c r="CZ1049" s="26"/>
      <c r="DA1049" s="26"/>
      <c r="DB1049" s="26"/>
      <c r="DC1049" s="26"/>
      <c r="DD1049" s="26"/>
    </row>
    <row r="1050" spans="1:108" s="25" customFormat="1" x14ac:dyDescent="0.15">
      <c r="A1050" s="26"/>
      <c r="N1050" s="26"/>
      <c r="O1050" s="26"/>
      <c r="P1050" s="26"/>
      <c r="Q1050" s="26"/>
      <c r="R1050" s="26"/>
      <c r="S1050" s="26"/>
      <c r="T1050" s="26"/>
      <c r="U1050" s="26"/>
      <c r="V1050" s="26"/>
      <c r="W1050" s="26"/>
      <c r="X1050" s="26"/>
      <c r="Y1050" s="26"/>
      <c r="Z1050" s="26"/>
      <c r="AA1050" s="26"/>
      <c r="AB1050" s="26"/>
      <c r="AC1050" s="26"/>
      <c r="AD1050" s="26"/>
      <c r="AE1050" s="26"/>
      <c r="AF1050" s="26"/>
      <c r="AG1050" s="26"/>
      <c r="AH1050" s="26"/>
      <c r="AI1050" s="26"/>
      <c r="AJ1050" s="26"/>
      <c r="AK1050" s="26"/>
      <c r="AL1050" s="26"/>
      <c r="AM1050" s="26"/>
      <c r="AN1050" s="26"/>
      <c r="AO1050" s="26"/>
      <c r="AP1050" s="26"/>
      <c r="AQ1050" s="26"/>
      <c r="AR1050" s="26"/>
      <c r="AS1050" s="26"/>
      <c r="AT1050" s="26"/>
      <c r="AU1050" s="26"/>
      <c r="AV1050" s="26"/>
      <c r="AW1050" s="26"/>
      <c r="AX1050" s="26"/>
      <c r="AY1050" s="26"/>
      <c r="AZ1050" s="26"/>
      <c r="BA1050" s="26"/>
      <c r="BB1050" s="26"/>
      <c r="BC1050" s="26"/>
      <c r="BD1050" s="26"/>
      <c r="BE1050" s="26"/>
      <c r="BF1050" s="26"/>
      <c r="BG1050" s="26"/>
      <c r="BH1050" s="26"/>
      <c r="BI1050" s="26"/>
      <c r="BJ1050" s="26"/>
      <c r="BK1050" s="26"/>
      <c r="BL1050" s="26"/>
      <c r="BM1050" s="26"/>
      <c r="BN1050" s="26"/>
      <c r="BO1050" s="26"/>
      <c r="BP1050" s="26"/>
      <c r="BQ1050" s="26"/>
      <c r="BR1050" s="26"/>
      <c r="BS1050" s="26"/>
      <c r="BT1050" s="26"/>
      <c r="BU1050" s="26"/>
      <c r="BV1050" s="26"/>
      <c r="BW1050" s="26"/>
      <c r="BX1050" s="26"/>
      <c r="BY1050" s="26"/>
      <c r="BZ1050" s="26"/>
      <c r="CA1050" s="26"/>
      <c r="CB1050" s="26"/>
      <c r="CC1050" s="26"/>
      <c r="CD1050" s="26"/>
      <c r="CE1050" s="26"/>
      <c r="CF1050" s="26"/>
      <c r="CG1050" s="26"/>
      <c r="CH1050" s="26"/>
      <c r="CI1050" s="26"/>
      <c r="CJ1050" s="26"/>
      <c r="CK1050" s="26"/>
      <c r="CL1050" s="26"/>
      <c r="CM1050" s="26"/>
      <c r="CN1050" s="26"/>
      <c r="CO1050" s="26"/>
      <c r="CP1050" s="26"/>
      <c r="CQ1050" s="26"/>
      <c r="CR1050" s="26"/>
      <c r="CS1050" s="26"/>
      <c r="CT1050" s="26"/>
      <c r="CU1050" s="26"/>
      <c r="CV1050" s="26"/>
      <c r="CW1050" s="26"/>
      <c r="CX1050" s="26"/>
      <c r="CY1050" s="26"/>
      <c r="CZ1050" s="26"/>
      <c r="DA1050" s="26"/>
      <c r="DB1050" s="26"/>
      <c r="DC1050" s="26"/>
      <c r="DD1050" s="26"/>
    </row>
    <row r="1051" spans="1:108" s="25" customFormat="1" x14ac:dyDescent="0.15">
      <c r="A1051" s="26"/>
      <c r="N1051" s="26"/>
      <c r="O1051" s="26"/>
      <c r="P1051" s="26"/>
      <c r="Q1051" s="26"/>
      <c r="R1051" s="26"/>
      <c r="S1051" s="26"/>
      <c r="T1051" s="26"/>
      <c r="U1051" s="26"/>
      <c r="V1051" s="26"/>
      <c r="W1051" s="26"/>
      <c r="X1051" s="26"/>
      <c r="Y1051" s="26"/>
      <c r="Z1051" s="26"/>
      <c r="AA1051" s="26"/>
      <c r="AB1051" s="26"/>
      <c r="AC1051" s="26"/>
      <c r="AD1051" s="26"/>
      <c r="AE1051" s="26"/>
      <c r="AF1051" s="26"/>
      <c r="AG1051" s="26"/>
      <c r="AH1051" s="26"/>
      <c r="AI1051" s="26"/>
      <c r="AJ1051" s="26"/>
      <c r="AK1051" s="26"/>
      <c r="AL1051" s="26"/>
      <c r="AM1051" s="26"/>
      <c r="AN1051" s="26"/>
      <c r="AO1051" s="26"/>
      <c r="AP1051" s="26"/>
      <c r="AQ1051" s="26"/>
      <c r="AR1051" s="26"/>
      <c r="AS1051" s="26"/>
      <c r="AT1051" s="26"/>
      <c r="AU1051" s="26"/>
      <c r="AV1051" s="26"/>
      <c r="AW1051" s="26"/>
      <c r="AX1051" s="26"/>
      <c r="AY1051" s="26"/>
      <c r="AZ1051" s="26"/>
      <c r="BA1051" s="26"/>
      <c r="BB1051" s="26"/>
      <c r="BC1051" s="26"/>
      <c r="BD1051" s="26"/>
      <c r="BE1051" s="26"/>
      <c r="BF1051" s="26"/>
      <c r="BG1051" s="26"/>
      <c r="BH1051" s="26"/>
      <c r="BI1051" s="26"/>
      <c r="BJ1051" s="26"/>
      <c r="BK1051" s="26"/>
      <c r="BL1051" s="26"/>
      <c r="BM1051" s="26"/>
      <c r="BN1051" s="26"/>
      <c r="BO1051" s="26"/>
      <c r="BP1051" s="26"/>
      <c r="BQ1051" s="26"/>
      <c r="BR1051" s="26"/>
      <c r="BS1051" s="26"/>
      <c r="BT1051" s="26"/>
      <c r="BU1051" s="26"/>
      <c r="BV1051" s="26"/>
      <c r="BW1051" s="26"/>
      <c r="BX1051" s="26"/>
      <c r="BY1051" s="26"/>
      <c r="BZ1051" s="26"/>
      <c r="CA1051" s="26"/>
      <c r="CB1051" s="26"/>
      <c r="CC1051" s="26"/>
      <c r="CD1051" s="26"/>
      <c r="CE1051" s="26"/>
      <c r="CF1051" s="26"/>
      <c r="CG1051" s="26"/>
      <c r="CH1051" s="26"/>
      <c r="CI1051" s="26"/>
      <c r="CJ1051" s="26"/>
      <c r="CK1051" s="26"/>
      <c r="CL1051" s="26"/>
      <c r="CM1051" s="26"/>
      <c r="CN1051" s="26"/>
      <c r="CO1051" s="26"/>
      <c r="CP1051" s="26"/>
      <c r="CQ1051" s="26"/>
      <c r="CR1051" s="26"/>
      <c r="CS1051" s="26"/>
      <c r="CT1051" s="26"/>
      <c r="CU1051" s="26"/>
      <c r="CV1051" s="26"/>
      <c r="CW1051" s="26"/>
      <c r="CX1051" s="26"/>
      <c r="CY1051" s="26"/>
      <c r="CZ1051" s="26"/>
      <c r="DA1051" s="26"/>
      <c r="DB1051" s="26"/>
      <c r="DC1051" s="26"/>
      <c r="DD1051" s="26"/>
    </row>
    <row r="1052" spans="1:108" s="25" customFormat="1" x14ac:dyDescent="0.15">
      <c r="A1052" s="26"/>
      <c r="N1052" s="26"/>
      <c r="O1052" s="26"/>
      <c r="P1052" s="26"/>
      <c r="Q1052" s="26"/>
      <c r="R1052" s="26"/>
      <c r="S1052" s="26"/>
      <c r="T1052" s="26"/>
      <c r="U1052" s="26"/>
      <c r="V1052" s="26"/>
      <c r="W1052" s="26"/>
      <c r="X1052" s="26"/>
      <c r="Y1052" s="26"/>
      <c r="Z1052" s="26"/>
      <c r="AA1052" s="26"/>
      <c r="AB1052" s="26"/>
      <c r="AC1052" s="26"/>
      <c r="AD1052" s="26"/>
      <c r="AE1052" s="26"/>
      <c r="AF1052" s="26"/>
      <c r="AG1052" s="26"/>
      <c r="AH1052" s="26"/>
      <c r="AI1052" s="26"/>
      <c r="AJ1052" s="26"/>
      <c r="AK1052" s="26"/>
      <c r="AL1052" s="26"/>
      <c r="AM1052" s="26"/>
      <c r="AN1052" s="26"/>
      <c r="AO1052" s="26"/>
      <c r="AP1052" s="26"/>
      <c r="AQ1052" s="26"/>
      <c r="AR1052" s="26"/>
      <c r="AS1052" s="26"/>
      <c r="AT1052" s="26"/>
      <c r="AU1052" s="26"/>
      <c r="AV1052" s="26"/>
      <c r="AW1052" s="26"/>
      <c r="AX1052" s="26"/>
      <c r="AY1052" s="26"/>
      <c r="AZ1052" s="26"/>
      <c r="BA1052" s="26"/>
      <c r="BB1052" s="26"/>
      <c r="BC1052" s="26"/>
      <c r="BD1052" s="26"/>
      <c r="BE1052" s="26"/>
      <c r="BF1052" s="26"/>
      <c r="BG1052" s="26"/>
      <c r="BH1052" s="26"/>
      <c r="BI1052" s="26"/>
      <c r="BJ1052" s="26"/>
      <c r="BK1052" s="26"/>
      <c r="BL1052" s="26"/>
      <c r="BM1052" s="26"/>
      <c r="BN1052" s="26"/>
      <c r="BO1052" s="26"/>
      <c r="BP1052" s="26"/>
      <c r="BQ1052" s="26"/>
      <c r="BR1052" s="26"/>
      <c r="BS1052" s="26"/>
      <c r="BT1052" s="26"/>
      <c r="BU1052" s="26"/>
      <c r="BV1052" s="26"/>
      <c r="BW1052" s="26"/>
      <c r="BX1052" s="26"/>
      <c r="BY1052" s="26"/>
      <c r="BZ1052" s="26"/>
      <c r="CA1052" s="26"/>
      <c r="CB1052" s="26"/>
      <c r="CC1052" s="26"/>
      <c r="CD1052" s="26"/>
      <c r="CE1052" s="26"/>
      <c r="CF1052" s="26"/>
      <c r="CG1052" s="26"/>
      <c r="CH1052" s="26"/>
      <c r="CI1052" s="26"/>
      <c r="CJ1052" s="26"/>
      <c r="CK1052" s="26"/>
      <c r="CL1052" s="26"/>
      <c r="CM1052" s="26"/>
      <c r="CN1052" s="26"/>
      <c r="CO1052" s="26"/>
      <c r="CP1052" s="26"/>
      <c r="CQ1052" s="26"/>
      <c r="CR1052" s="26"/>
      <c r="CS1052" s="26"/>
      <c r="CT1052" s="26"/>
      <c r="CU1052" s="26"/>
      <c r="CV1052" s="26"/>
      <c r="CW1052" s="26"/>
      <c r="CX1052" s="26"/>
      <c r="CY1052" s="26"/>
      <c r="CZ1052" s="26"/>
      <c r="DA1052" s="26"/>
      <c r="DB1052" s="26"/>
      <c r="DC1052" s="26"/>
      <c r="DD1052" s="26"/>
    </row>
    <row r="1053" spans="1:108" s="25" customFormat="1" x14ac:dyDescent="0.15">
      <c r="A1053" s="26"/>
      <c r="N1053" s="26"/>
      <c r="O1053" s="26"/>
      <c r="P1053" s="26"/>
      <c r="Q1053" s="26"/>
      <c r="R1053" s="26"/>
      <c r="S1053" s="26"/>
      <c r="T1053" s="26"/>
      <c r="U1053" s="26"/>
      <c r="V1053" s="26"/>
      <c r="W1053" s="26"/>
      <c r="X1053" s="26"/>
      <c r="Y1053" s="26"/>
      <c r="Z1053" s="26"/>
      <c r="AA1053" s="26"/>
      <c r="AB1053" s="26"/>
      <c r="AC1053" s="26"/>
      <c r="AD1053" s="26"/>
      <c r="AE1053" s="26"/>
      <c r="AF1053" s="26"/>
      <c r="AG1053" s="26"/>
      <c r="AH1053" s="26"/>
      <c r="AI1053" s="26"/>
      <c r="AJ1053" s="26"/>
      <c r="AK1053" s="26"/>
      <c r="AL1053" s="26"/>
      <c r="AM1053" s="26"/>
      <c r="AN1053" s="26"/>
      <c r="AO1053" s="26"/>
      <c r="AP1053" s="26"/>
      <c r="AQ1053" s="26"/>
      <c r="AR1053" s="26"/>
      <c r="AS1053" s="26"/>
      <c r="AT1053" s="26"/>
      <c r="AU1053" s="26"/>
      <c r="AV1053" s="26"/>
      <c r="AW1053" s="26"/>
      <c r="AX1053" s="26"/>
      <c r="AY1053" s="26"/>
      <c r="AZ1053" s="26"/>
      <c r="BA1053" s="26"/>
      <c r="BB1053" s="26"/>
      <c r="BC1053" s="26"/>
      <c r="BD1053" s="26"/>
      <c r="BE1053" s="26"/>
      <c r="BF1053" s="26"/>
      <c r="BG1053" s="26"/>
      <c r="BH1053" s="26"/>
      <c r="BI1053" s="26"/>
      <c r="BJ1053" s="26"/>
      <c r="BK1053" s="26"/>
      <c r="BL1053" s="26"/>
      <c r="BM1053" s="26"/>
      <c r="BN1053" s="26"/>
      <c r="BO1053" s="26"/>
      <c r="BP1053" s="26"/>
      <c r="BQ1053" s="26"/>
      <c r="BR1053" s="26"/>
      <c r="BS1053" s="26"/>
      <c r="BT1053" s="26"/>
      <c r="BU1053" s="26"/>
      <c r="BV1053" s="26"/>
      <c r="BW1053" s="26"/>
      <c r="BX1053" s="26"/>
      <c r="BY1053" s="26"/>
      <c r="BZ1053" s="26"/>
      <c r="CA1053" s="26"/>
      <c r="CB1053" s="26"/>
      <c r="CC1053" s="26"/>
      <c r="CD1053" s="26"/>
      <c r="CE1053" s="26"/>
      <c r="CF1053" s="26"/>
      <c r="CG1053" s="26"/>
      <c r="CH1053" s="26"/>
      <c r="CI1053" s="26"/>
      <c r="CJ1053" s="26"/>
      <c r="CK1053" s="26"/>
      <c r="CL1053" s="26"/>
      <c r="CM1053" s="26"/>
      <c r="CN1053" s="26"/>
      <c r="CO1053" s="26"/>
      <c r="CP1053" s="26"/>
      <c r="CQ1053" s="26"/>
      <c r="CR1053" s="26"/>
      <c r="CS1053" s="26"/>
      <c r="CT1053" s="26"/>
      <c r="CU1053" s="26"/>
      <c r="CV1053" s="26"/>
      <c r="CW1053" s="26"/>
      <c r="CX1053" s="26"/>
      <c r="CY1053" s="26"/>
      <c r="CZ1053" s="26"/>
      <c r="DA1053" s="26"/>
      <c r="DB1053" s="26"/>
      <c r="DC1053" s="26"/>
      <c r="DD1053" s="26"/>
    </row>
    <row r="1054" spans="1:108" s="25" customFormat="1" x14ac:dyDescent="0.15">
      <c r="A1054" s="26"/>
      <c r="N1054" s="26"/>
      <c r="O1054" s="26"/>
      <c r="P1054" s="26"/>
      <c r="Q1054" s="26"/>
      <c r="R1054" s="26"/>
      <c r="S1054" s="26"/>
      <c r="T1054" s="26"/>
      <c r="U1054" s="26"/>
      <c r="V1054" s="26"/>
      <c r="W1054" s="26"/>
      <c r="X1054" s="26"/>
      <c r="Y1054" s="26"/>
      <c r="Z1054" s="26"/>
      <c r="AA1054" s="26"/>
      <c r="AB1054" s="26"/>
      <c r="AC1054" s="26"/>
      <c r="AD1054" s="26"/>
      <c r="AE1054" s="26"/>
      <c r="AF1054" s="26"/>
      <c r="AG1054" s="26"/>
      <c r="AH1054" s="26"/>
      <c r="AI1054" s="26"/>
      <c r="AJ1054" s="26"/>
      <c r="AK1054" s="26"/>
      <c r="AL1054" s="26"/>
      <c r="AM1054" s="26"/>
      <c r="AN1054" s="26"/>
      <c r="AO1054" s="26"/>
      <c r="AP1054" s="26"/>
      <c r="AQ1054" s="26"/>
      <c r="AR1054" s="26"/>
      <c r="AS1054" s="26"/>
      <c r="AT1054" s="26"/>
      <c r="AU1054" s="26"/>
      <c r="AV1054" s="26"/>
      <c r="AW1054" s="26"/>
      <c r="AX1054" s="26"/>
      <c r="AY1054" s="26"/>
      <c r="AZ1054" s="26"/>
      <c r="BA1054" s="26"/>
      <c r="BB1054" s="26"/>
      <c r="BC1054" s="26"/>
      <c r="BD1054" s="26"/>
      <c r="BE1054" s="26"/>
      <c r="BF1054" s="26"/>
      <c r="BG1054" s="26"/>
      <c r="BH1054" s="26"/>
      <c r="BI1054" s="26"/>
      <c r="BJ1054" s="26"/>
      <c r="BK1054" s="26"/>
      <c r="BL1054" s="26"/>
      <c r="BM1054" s="26"/>
      <c r="BN1054" s="26"/>
      <c r="BO1054" s="26"/>
      <c r="BP1054" s="26"/>
      <c r="BQ1054" s="26"/>
      <c r="BR1054" s="26"/>
      <c r="BS1054" s="26"/>
      <c r="BT1054" s="26"/>
      <c r="BU1054" s="26"/>
      <c r="BV1054" s="26"/>
      <c r="BW1054" s="26"/>
      <c r="BX1054" s="26"/>
      <c r="BY1054" s="26"/>
      <c r="BZ1054" s="26"/>
      <c r="CA1054" s="26"/>
      <c r="CB1054" s="26"/>
      <c r="CC1054" s="26"/>
      <c r="CD1054" s="26"/>
      <c r="CE1054" s="26"/>
      <c r="CF1054" s="26"/>
      <c r="CG1054" s="26"/>
      <c r="CH1054" s="26"/>
      <c r="CI1054" s="26"/>
      <c r="CJ1054" s="26"/>
      <c r="CK1054" s="26"/>
      <c r="CL1054" s="26"/>
      <c r="CM1054" s="26"/>
      <c r="CN1054" s="26"/>
      <c r="CO1054" s="26"/>
      <c r="CP1054" s="26"/>
      <c r="CQ1054" s="26"/>
      <c r="CR1054" s="26"/>
      <c r="CS1054" s="26"/>
      <c r="CT1054" s="26"/>
      <c r="CU1054" s="26"/>
      <c r="CV1054" s="26"/>
      <c r="CW1054" s="26"/>
      <c r="CX1054" s="26"/>
      <c r="CY1054" s="26"/>
      <c r="CZ1054" s="26"/>
      <c r="DA1054" s="26"/>
      <c r="DB1054" s="26"/>
      <c r="DC1054" s="26"/>
      <c r="DD1054" s="26"/>
    </row>
    <row r="1055" spans="1:108" s="25" customFormat="1" x14ac:dyDescent="0.15">
      <c r="A1055" s="26"/>
      <c r="N1055" s="26"/>
      <c r="O1055" s="26"/>
      <c r="P1055" s="26"/>
      <c r="Q1055" s="26"/>
      <c r="R1055" s="26"/>
      <c r="S1055" s="26"/>
      <c r="T1055" s="26"/>
      <c r="U1055" s="26"/>
      <c r="V1055" s="26"/>
      <c r="W1055" s="26"/>
      <c r="X1055" s="26"/>
      <c r="Y1055" s="26"/>
      <c r="Z1055" s="26"/>
      <c r="AA1055" s="26"/>
      <c r="AB1055" s="26"/>
      <c r="AC1055" s="26"/>
      <c r="AD1055" s="26"/>
      <c r="AE1055" s="26"/>
      <c r="AF1055" s="26"/>
      <c r="AG1055" s="26"/>
      <c r="AH1055" s="26"/>
      <c r="AI1055" s="26"/>
      <c r="AJ1055" s="26"/>
      <c r="AK1055" s="26"/>
      <c r="AL1055" s="26"/>
      <c r="AM1055" s="26"/>
      <c r="AN1055" s="26"/>
      <c r="AO1055" s="26"/>
      <c r="AP1055" s="26"/>
      <c r="AQ1055" s="26"/>
      <c r="AR1055" s="26"/>
      <c r="AS1055" s="26"/>
      <c r="AT1055" s="26"/>
      <c r="AU1055" s="26"/>
      <c r="AV1055" s="26"/>
      <c r="AW1055" s="26"/>
      <c r="AX1055" s="26"/>
      <c r="AY1055" s="26"/>
      <c r="AZ1055" s="26"/>
      <c r="BA1055" s="26"/>
      <c r="BB1055" s="26"/>
      <c r="BC1055" s="26"/>
      <c r="BD1055" s="26"/>
      <c r="BE1055" s="26"/>
      <c r="BF1055" s="26"/>
      <c r="BG1055" s="26"/>
      <c r="BH1055" s="26"/>
      <c r="BI1055" s="26"/>
      <c r="BJ1055" s="26"/>
      <c r="BK1055" s="26"/>
      <c r="BL1055" s="26"/>
      <c r="BM1055" s="26"/>
      <c r="BN1055" s="26"/>
      <c r="BO1055" s="26"/>
      <c r="BP1055" s="26"/>
      <c r="BQ1055" s="26"/>
      <c r="BR1055" s="26"/>
      <c r="BS1055" s="26"/>
      <c r="BT1055" s="26"/>
      <c r="BU1055" s="26"/>
      <c r="BV1055" s="26"/>
      <c r="BW1055" s="26"/>
      <c r="BX1055" s="26"/>
      <c r="BY1055" s="26"/>
      <c r="BZ1055" s="26"/>
      <c r="CA1055" s="26"/>
      <c r="CB1055" s="26"/>
      <c r="CC1055" s="26"/>
      <c r="CD1055" s="26"/>
      <c r="CE1055" s="26"/>
      <c r="CF1055" s="26"/>
      <c r="CG1055" s="26"/>
      <c r="CH1055" s="26"/>
      <c r="CI1055" s="26"/>
      <c r="CJ1055" s="26"/>
      <c r="CK1055" s="26"/>
      <c r="CL1055" s="26"/>
      <c r="CM1055" s="26"/>
      <c r="CN1055" s="26"/>
      <c r="CO1055" s="26"/>
      <c r="CP1055" s="26"/>
      <c r="CQ1055" s="26"/>
      <c r="CR1055" s="26"/>
      <c r="CS1055" s="26"/>
      <c r="CT1055" s="26"/>
      <c r="CU1055" s="26"/>
      <c r="CV1055" s="26"/>
      <c r="CW1055" s="26"/>
      <c r="CX1055" s="26"/>
      <c r="CY1055" s="26"/>
      <c r="CZ1055" s="26"/>
      <c r="DA1055" s="26"/>
      <c r="DB1055" s="26"/>
      <c r="DC1055" s="26"/>
      <c r="DD1055" s="26"/>
    </row>
    <row r="1056" spans="1:108" s="25" customFormat="1" x14ac:dyDescent="0.15">
      <c r="A1056" s="26"/>
      <c r="N1056" s="26"/>
      <c r="O1056" s="26"/>
      <c r="P1056" s="26"/>
      <c r="Q1056" s="26"/>
      <c r="R1056" s="26"/>
      <c r="S1056" s="26"/>
      <c r="T1056" s="26"/>
      <c r="U1056" s="26"/>
      <c r="V1056" s="26"/>
      <c r="W1056" s="26"/>
      <c r="X1056" s="26"/>
      <c r="Y1056" s="26"/>
      <c r="Z1056" s="26"/>
      <c r="AA1056" s="26"/>
      <c r="AB1056" s="26"/>
      <c r="AC1056" s="26"/>
      <c r="AD1056" s="26"/>
      <c r="AE1056" s="26"/>
      <c r="AF1056" s="26"/>
      <c r="AG1056" s="26"/>
      <c r="AH1056" s="26"/>
      <c r="AI1056" s="26"/>
      <c r="AJ1056" s="26"/>
      <c r="AK1056" s="26"/>
      <c r="AL1056" s="26"/>
      <c r="AM1056" s="26"/>
      <c r="AN1056" s="26"/>
      <c r="AO1056" s="26"/>
      <c r="AP1056" s="26"/>
      <c r="AQ1056" s="26"/>
      <c r="AR1056" s="26"/>
      <c r="AS1056" s="26"/>
      <c r="AT1056" s="26"/>
      <c r="AU1056" s="26"/>
      <c r="AV1056" s="26"/>
      <c r="AW1056" s="26"/>
      <c r="AX1056" s="26"/>
      <c r="AY1056" s="26"/>
      <c r="AZ1056" s="26"/>
      <c r="BA1056" s="26"/>
      <c r="BB1056" s="26"/>
      <c r="BC1056" s="26"/>
      <c r="BD1056" s="26"/>
      <c r="BE1056" s="26"/>
      <c r="BF1056" s="26"/>
      <c r="BG1056" s="26"/>
      <c r="BH1056" s="26"/>
      <c r="BI1056" s="26"/>
      <c r="BJ1056" s="26"/>
      <c r="BK1056" s="26"/>
      <c r="BL1056" s="26"/>
      <c r="BM1056" s="26"/>
      <c r="BN1056" s="26"/>
      <c r="BO1056" s="26"/>
      <c r="BP1056" s="26"/>
      <c r="BQ1056" s="26"/>
      <c r="BR1056" s="26"/>
      <c r="BS1056" s="26"/>
      <c r="BT1056" s="26"/>
      <c r="BU1056" s="26"/>
      <c r="BV1056" s="26"/>
      <c r="BW1056" s="26"/>
      <c r="BX1056" s="26"/>
      <c r="BY1056" s="26"/>
      <c r="BZ1056" s="26"/>
      <c r="CA1056" s="26"/>
      <c r="CB1056" s="26"/>
      <c r="CC1056" s="26"/>
      <c r="CD1056" s="26"/>
      <c r="CE1056" s="26"/>
      <c r="CF1056" s="26"/>
      <c r="CG1056" s="26"/>
      <c r="CH1056" s="26"/>
      <c r="CI1056" s="26"/>
      <c r="CJ1056" s="26"/>
      <c r="CK1056" s="26"/>
      <c r="CL1056" s="26"/>
      <c r="CM1056" s="26"/>
      <c r="CN1056" s="26"/>
      <c r="CO1056" s="26"/>
      <c r="CP1056" s="26"/>
      <c r="CQ1056" s="26"/>
      <c r="CR1056" s="26"/>
      <c r="CS1056" s="26"/>
      <c r="CT1056" s="26"/>
      <c r="CU1056" s="26"/>
      <c r="CV1056" s="26"/>
      <c r="CW1056" s="26"/>
      <c r="CX1056" s="26"/>
      <c r="CY1056" s="26"/>
      <c r="CZ1056" s="26"/>
      <c r="DA1056" s="26"/>
      <c r="DB1056" s="26"/>
      <c r="DC1056" s="26"/>
      <c r="DD1056" s="26"/>
    </row>
    <row r="1057" spans="1:108" s="25" customFormat="1" x14ac:dyDescent="0.15">
      <c r="A1057" s="26"/>
      <c r="N1057" s="26"/>
      <c r="O1057" s="26"/>
      <c r="P1057" s="26"/>
      <c r="Q1057" s="26"/>
      <c r="R1057" s="26"/>
      <c r="S1057" s="26"/>
      <c r="T1057" s="26"/>
      <c r="U1057" s="26"/>
      <c r="V1057" s="26"/>
      <c r="W1057" s="26"/>
      <c r="X1057" s="26"/>
      <c r="Y1057" s="26"/>
      <c r="Z1057" s="26"/>
      <c r="AA1057" s="26"/>
      <c r="AB1057" s="26"/>
      <c r="AC1057" s="26"/>
      <c r="AD1057" s="26"/>
      <c r="AE1057" s="26"/>
      <c r="AF1057" s="26"/>
      <c r="AG1057" s="26"/>
      <c r="AH1057" s="26"/>
      <c r="AI1057" s="26"/>
      <c r="AJ1057" s="26"/>
      <c r="AK1057" s="26"/>
      <c r="AL1057" s="26"/>
      <c r="AM1057" s="26"/>
      <c r="AN1057" s="26"/>
      <c r="AO1057" s="26"/>
      <c r="AP1057" s="26"/>
      <c r="AQ1057" s="26"/>
      <c r="AR1057" s="26"/>
      <c r="AS1057" s="26"/>
      <c r="AT1057" s="26"/>
      <c r="AU1057" s="26"/>
      <c r="AV1057" s="26"/>
      <c r="AW1057" s="26"/>
      <c r="AX1057" s="26"/>
      <c r="AY1057" s="26"/>
      <c r="AZ1057" s="26"/>
      <c r="BA1057" s="26"/>
      <c r="BB1057" s="26"/>
      <c r="BC1057" s="26"/>
      <c r="BD1057" s="26"/>
      <c r="BE1057" s="26"/>
      <c r="BF1057" s="26"/>
      <c r="BG1057" s="26"/>
      <c r="BH1057" s="26"/>
      <c r="BI1057" s="26"/>
      <c r="BJ1057" s="26"/>
      <c r="BK1057" s="26"/>
      <c r="BL1057" s="26"/>
      <c r="BM1057" s="26"/>
      <c r="BN1057" s="26"/>
      <c r="BO1057" s="26"/>
      <c r="BP1057" s="26"/>
      <c r="BQ1057" s="26"/>
      <c r="BR1057" s="26"/>
      <c r="BS1057" s="26"/>
      <c r="BT1057" s="26"/>
      <c r="BU1057" s="26"/>
      <c r="BV1057" s="26"/>
      <c r="BW1057" s="26"/>
      <c r="BX1057" s="26"/>
      <c r="BY1057" s="26"/>
      <c r="BZ1057" s="26"/>
      <c r="CA1057" s="26"/>
      <c r="CB1057" s="26"/>
      <c r="CC1057" s="26"/>
      <c r="CD1057" s="26"/>
      <c r="CE1057" s="26"/>
      <c r="CF1057" s="26"/>
      <c r="CG1057" s="26"/>
      <c r="CH1057" s="26"/>
      <c r="CI1057" s="26"/>
      <c r="CJ1057" s="26"/>
      <c r="CK1057" s="26"/>
      <c r="CL1057" s="26"/>
      <c r="CM1057" s="26"/>
      <c r="CN1057" s="26"/>
      <c r="CO1057" s="26"/>
      <c r="CP1057" s="26"/>
      <c r="CQ1057" s="26"/>
      <c r="CR1057" s="26"/>
      <c r="CS1057" s="26"/>
      <c r="CT1057" s="26"/>
      <c r="CU1057" s="26"/>
      <c r="CV1057" s="26"/>
      <c r="CW1057" s="26"/>
      <c r="CX1057" s="26"/>
      <c r="CY1057" s="26"/>
      <c r="CZ1057" s="26"/>
      <c r="DA1057" s="26"/>
      <c r="DB1057" s="26"/>
      <c r="DC1057" s="26"/>
      <c r="DD1057" s="26"/>
    </row>
    <row r="1058" spans="1:108" s="25" customFormat="1" x14ac:dyDescent="0.15">
      <c r="A1058" s="26"/>
      <c r="N1058" s="26"/>
      <c r="O1058" s="26"/>
      <c r="P1058" s="26"/>
      <c r="Q1058" s="26"/>
      <c r="R1058" s="26"/>
      <c r="S1058" s="26"/>
      <c r="T1058" s="26"/>
      <c r="U1058" s="26"/>
      <c r="V1058" s="26"/>
      <c r="W1058" s="26"/>
      <c r="X1058" s="26"/>
      <c r="Y1058" s="26"/>
      <c r="Z1058" s="26"/>
      <c r="AA1058" s="26"/>
      <c r="AB1058" s="26"/>
      <c r="AC1058" s="26"/>
      <c r="AD1058" s="26"/>
      <c r="AE1058" s="26"/>
      <c r="AF1058" s="26"/>
      <c r="AG1058" s="26"/>
      <c r="AH1058" s="26"/>
      <c r="AI1058" s="26"/>
      <c r="AJ1058" s="26"/>
      <c r="AK1058" s="26"/>
      <c r="AL1058" s="26"/>
      <c r="AM1058" s="26"/>
      <c r="AN1058" s="26"/>
      <c r="AO1058" s="26"/>
      <c r="AP1058" s="26"/>
      <c r="AQ1058" s="26"/>
      <c r="AR1058" s="26"/>
      <c r="AS1058" s="26"/>
      <c r="AT1058" s="26"/>
      <c r="AU1058" s="26"/>
      <c r="AV1058" s="26"/>
      <c r="AW1058" s="26"/>
      <c r="AX1058" s="26"/>
      <c r="AY1058" s="26"/>
      <c r="AZ1058" s="26"/>
      <c r="BA1058" s="26"/>
      <c r="BB1058" s="26"/>
      <c r="BC1058" s="26"/>
      <c r="BD1058" s="26"/>
      <c r="BE1058" s="26"/>
      <c r="BF1058" s="26"/>
      <c r="BG1058" s="26"/>
      <c r="BH1058" s="26"/>
      <c r="BI1058" s="26"/>
      <c r="BJ1058" s="26"/>
      <c r="BK1058" s="26"/>
      <c r="BL1058" s="26"/>
      <c r="BM1058" s="26"/>
      <c r="BN1058" s="26"/>
      <c r="BO1058" s="26"/>
      <c r="BP1058" s="26"/>
      <c r="BQ1058" s="26"/>
      <c r="BR1058" s="26"/>
      <c r="BS1058" s="26"/>
      <c r="BT1058" s="26"/>
      <c r="BU1058" s="26"/>
      <c r="BV1058" s="26"/>
      <c r="BW1058" s="26"/>
      <c r="BX1058" s="26"/>
      <c r="BY1058" s="26"/>
      <c r="BZ1058" s="26"/>
      <c r="CA1058" s="26"/>
      <c r="CB1058" s="26"/>
      <c r="CC1058" s="26"/>
      <c r="CD1058" s="26"/>
      <c r="CE1058" s="26"/>
      <c r="CF1058" s="26"/>
      <c r="CG1058" s="26"/>
      <c r="CH1058" s="26"/>
      <c r="CI1058" s="26"/>
      <c r="CJ1058" s="26"/>
      <c r="CK1058" s="26"/>
      <c r="CL1058" s="26"/>
      <c r="CM1058" s="26"/>
      <c r="CN1058" s="26"/>
      <c r="CO1058" s="26"/>
      <c r="CP1058" s="26"/>
      <c r="CQ1058" s="26"/>
      <c r="CR1058" s="26"/>
      <c r="CS1058" s="26"/>
      <c r="CT1058" s="26"/>
      <c r="CU1058" s="26"/>
      <c r="CV1058" s="26"/>
      <c r="CW1058" s="26"/>
      <c r="CX1058" s="26"/>
      <c r="CY1058" s="26"/>
      <c r="CZ1058" s="26"/>
      <c r="DA1058" s="26"/>
      <c r="DB1058" s="26"/>
      <c r="DC1058" s="26"/>
      <c r="DD1058" s="26"/>
    </row>
    <row r="1059" spans="1:108" s="25" customFormat="1" x14ac:dyDescent="0.15">
      <c r="A1059" s="26"/>
      <c r="N1059" s="26"/>
      <c r="O1059" s="26"/>
      <c r="P1059" s="26"/>
      <c r="Q1059" s="26"/>
      <c r="R1059" s="26"/>
      <c r="S1059" s="26"/>
      <c r="T1059" s="26"/>
      <c r="U1059" s="26"/>
      <c r="V1059" s="26"/>
      <c r="W1059" s="26"/>
      <c r="X1059" s="26"/>
      <c r="Y1059" s="26"/>
      <c r="Z1059" s="26"/>
      <c r="AA1059" s="26"/>
      <c r="AB1059" s="26"/>
      <c r="AC1059" s="26"/>
      <c r="AD1059" s="26"/>
      <c r="AE1059" s="26"/>
      <c r="AF1059" s="26"/>
      <c r="AG1059" s="26"/>
      <c r="AH1059" s="26"/>
      <c r="AI1059" s="26"/>
      <c r="AJ1059" s="26"/>
      <c r="AK1059" s="26"/>
      <c r="AL1059" s="26"/>
      <c r="AM1059" s="26"/>
      <c r="AN1059" s="26"/>
      <c r="AO1059" s="26"/>
      <c r="AP1059" s="26"/>
      <c r="AQ1059" s="26"/>
      <c r="AR1059" s="26"/>
      <c r="AS1059" s="26"/>
      <c r="AT1059" s="26"/>
      <c r="AU1059" s="26"/>
      <c r="AV1059" s="26"/>
      <c r="AW1059" s="26"/>
      <c r="AX1059" s="26"/>
      <c r="AY1059" s="26"/>
      <c r="AZ1059" s="26"/>
      <c r="BA1059" s="26"/>
      <c r="BB1059" s="26"/>
      <c r="BC1059" s="26"/>
      <c r="BD1059" s="26"/>
      <c r="BE1059" s="26"/>
      <c r="BF1059" s="26"/>
      <c r="BG1059" s="26"/>
      <c r="BH1059" s="26"/>
      <c r="BI1059" s="26"/>
      <c r="BJ1059" s="26"/>
      <c r="BK1059" s="26"/>
      <c r="BL1059" s="26"/>
      <c r="BM1059" s="26"/>
      <c r="BN1059" s="26"/>
      <c r="BO1059" s="26"/>
      <c r="BP1059" s="26"/>
      <c r="BQ1059" s="26"/>
      <c r="BR1059" s="26"/>
      <c r="BS1059" s="26"/>
      <c r="BT1059" s="26"/>
      <c r="BU1059" s="26"/>
      <c r="BV1059" s="26"/>
      <c r="BW1059" s="26"/>
      <c r="BX1059" s="26"/>
      <c r="BY1059" s="26"/>
      <c r="BZ1059" s="26"/>
      <c r="CA1059" s="26"/>
      <c r="CB1059" s="26"/>
      <c r="CC1059" s="26"/>
      <c r="CD1059" s="26"/>
      <c r="CE1059" s="26"/>
      <c r="CF1059" s="26"/>
      <c r="CG1059" s="26"/>
      <c r="CH1059" s="26"/>
      <c r="CI1059" s="26"/>
      <c r="CJ1059" s="26"/>
      <c r="CK1059" s="26"/>
      <c r="CL1059" s="26"/>
      <c r="CM1059" s="26"/>
      <c r="CN1059" s="26"/>
      <c r="CO1059" s="26"/>
      <c r="CP1059" s="26"/>
      <c r="CQ1059" s="26"/>
      <c r="CR1059" s="26"/>
      <c r="CS1059" s="26"/>
      <c r="CT1059" s="26"/>
      <c r="CU1059" s="26"/>
      <c r="CV1059" s="26"/>
      <c r="CW1059" s="26"/>
      <c r="CX1059" s="26"/>
      <c r="CY1059" s="26"/>
      <c r="CZ1059" s="26"/>
      <c r="DA1059" s="26"/>
      <c r="DB1059" s="26"/>
      <c r="DC1059" s="26"/>
      <c r="DD1059" s="26"/>
    </row>
    <row r="1060" spans="1:108" s="25" customFormat="1" x14ac:dyDescent="0.15">
      <c r="A1060" s="26"/>
      <c r="N1060" s="26"/>
      <c r="O1060" s="26"/>
      <c r="P1060" s="26"/>
      <c r="Q1060" s="26"/>
      <c r="R1060" s="26"/>
      <c r="S1060" s="26"/>
      <c r="T1060" s="26"/>
      <c r="U1060" s="26"/>
      <c r="V1060" s="26"/>
      <c r="W1060" s="26"/>
      <c r="X1060" s="26"/>
      <c r="Y1060" s="26"/>
      <c r="Z1060" s="26"/>
      <c r="AA1060" s="26"/>
      <c r="AB1060" s="26"/>
      <c r="AC1060" s="26"/>
      <c r="AD1060" s="26"/>
      <c r="AE1060" s="26"/>
      <c r="AF1060" s="26"/>
      <c r="AG1060" s="26"/>
      <c r="AH1060" s="26"/>
      <c r="AI1060" s="26"/>
      <c r="AJ1060" s="26"/>
      <c r="AK1060" s="26"/>
      <c r="AL1060" s="26"/>
      <c r="AM1060" s="26"/>
      <c r="AN1060" s="26"/>
      <c r="AO1060" s="26"/>
      <c r="AP1060" s="26"/>
      <c r="AQ1060" s="26"/>
      <c r="AR1060" s="26"/>
      <c r="AS1060" s="26"/>
      <c r="AT1060" s="26"/>
      <c r="AU1060" s="26"/>
      <c r="AV1060" s="26"/>
      <c r="AW1060" s="26"/>
      <c r="AX1060" s="26"/>
      <c r="AY1060" s="26"/>
      <c r="AZ1060" s="26"/>
      <c r="BA1060" s="26"/>
      <c r="BB1060" s="26"/>
      <c r="BC1060" s="26"/>
      <c r="BD1060" s="26"/>
      <c r="BE1060" s="26"/>
      <c r="BF1060" s="26"/>
      <c r="BG1060" s="26"/>
      <c r="BH1060" s="26"/>
      <c r="BI1060" s="26"/>
      <c r="BJ1060" s="26"/>
      <c r="BK1060" s="26"/>
      <c r="BL1060" s="26"/>
      <c r="BM1060" s="26"/>
      <c r="BN1060" s="26"/>
      <c r="BO1060" s="26"/>
      <c r="BP1060" s="26"/>
      <c r="BQ1060" s="26"/>
      <c r="BR1060" s="26"/>
      <c r="BS1060" s="26"/>
      <c r="BT1060" s="26"/>
      <c r="BU1060" s="26"/>
      <c r="BV1060" s="26"/>
      <c r="BW1060" s="26"/>
      <c r="BX1060" s="26"/>
      <c r="BY1060" s="26"/>
      <c r="BZ1060" s="26"/>
      <c r="CA1060" s="26"/>
      <c r="CB1060" s="26"/>
      <c r="CC1060" s="26"/>
      <c r="CD1060" s="26"/>
      <c r="CE1060" s="26"/>
      <c r="CF1060" s="26"/>
      <c r="CG1060" s="26"/>
      <c r="CH1060" s="26"/>
      <c r="CI1060" s="26"/>
      <c r="CJ1060" s="26"/>
      <c r="CK1060" s="26"/>
      <c r="CL1060" s="26"/>
      <c r="CM1060" s="26"/>
      <c r="CN1060" s="26"/>
      <c r="CO1060" s="26"/>
      <c r="CP1060" s="26"/>
      <c r="CQ1060" s="26"/>
      <c r="CR1060" s="26"/>
      <c r="CS1060" s="26"/>
      <c r="CT1060" s="26"/>
      <c r="CU1060" s="26"/>
      <c r="CV1060" s="26"/>
      <c r="CW1060" s="26"/>
      <c r="CX1060" s="26"/>
      <c r="CY1060" s="26"/>
      <c r="CZ1060" s="26"/>
      <c r="DA1060" s="26"/>
      <c r="DB1060" s="26"/>
      <c r="DC1060" s="26"/>
      <c r="DD1060" s="26"/>
    </row>
    <row r="1061" spans="1:108" s="25" customFormat="1" x14ac:dyDescent="0.15">
      <c r="A1061" s="26"/>
      <c r="N1061" s="26"/>
      <c r="O1061" s="26"/>
      <c r="P1061" s="26"/>
      <c r="Q1061" s="26"/>
      <c r="R1061" s="26"/>
      <c r="S1061" s="26"/>
      <c r="T1061" s="26"/>
      <c r="U1061" s="26"/>
      <c r="V1061" s="26"/>
      <c r="W1061" s="26"/>
      <c r="X1061" s="26"/>
      <c r="Y1061" s="26"/>
      <c r="Z1061" s="26"/>
      <c r="AA1061" s="26"/>
      <c r="AB1061" s="26"/>
      <c r="AC1061" s="26"/>
      <c r="AD1061" s="26"/>
      <c r="AE1061" s="26"/>
      <c r="AF1061" s="26"/>
      <c r="AG1061" s="26"/>
      <c r="AH1061" s="26"/>
      <c r="AI1061" s="26"/>
      <c r="AJ1061" s="26"/>
      <c r="AK1061" s="26"/>
      <c r="AL1061" s="26"/>
      <c r="AM1061" s="26"/>
      <c r="AN1061" s="26"/>
      <c r="AO1061" s="26"/>
      <c r="AP1061" s="26"/>
      <c r="AQ1061" s="26"/>
      <c r="AR1061" s="26"/>
      <c r="AS1061" s="26"/>
      <c r="AT1061" s="26"/>
      <c r="AU1061" s="26"/>
      <c r="AV1061" s="26"/>
      <c r="AW1061" s="26"/>
      <c r="AX1061" s="26"/>
      <c r="AY1061" s="26"/>
      <c r="AZ1061" s="26"/>
      <c r="BA1061" s="26"/>
      <c r="BB1061" s="26"/>
      <c r="BC1061" s="26"/>
      <c r="BD1061" s="26"/>
      <c r="BE1061" s="26"/>
      <c r="BF1061" s="26"/>
      <c r="BG1061" s="26"/>
      <c r="BH1061" s="26"/>
      <c r="BI1061" s="26"/>
      <c r="BJ1061" s="26"/>
      <c r="BK1061" s="26"/>
      <c r="BL1061" s="26"/>
      <c r="BM1061" s="26"/>
      <c r="BN1061" s="26"/>
      <c r="BO1061" s="26"/>
      <c r="BP1061" s="26"/>
      <c r="BQ1061" s="26"/>
      <c r="BR1061" s="26"/>
      <c r="BS1061" s="26"/>
      <c r="BT1061" s="26"/>
      <c r="BU1061" s="26"/>
      <c r="BV1061" s="26"/>
      <c r="BW1061" s="26"/>
      <c r="BX1061" s="26"/>
      <c r="BY1061" s="26"/>
      <c r="BZ1061" s="26"/>
      <c r="CA1061" s="26"/>
      <c r="CB1061" s="26"/>
      <c r="CC1061" s="26"/>
      <c r="CD1061" s="26"/>
      <c r="CE1061" s="26"/>
      <c r="CF1061" s="26"/>
      <c r="CG1061" s="26"/>
      <c r="CH1061" s="26"/>
      <c r="CI1061" s="26"/>
      <c r="CJ1061" s="26"/>
      <c r="CK1061" s="26"/>
      <c r="CL1061" s="26"/>
      <c r="CM1061" s="26"/>
      <c r="CN1061" s="26"/>
      <c r="CO1061" s="26"/>
      <c r="CP1061" s="26"/>
      <c r="CQ1061" s="26"/>
      <c r="CR1061" s="26"/>
      <c r="CS1061" s="26"/>
      <c r="CT1061" s="26"/>
      <c r="CU1061" s="26"/>
      <c r="CV1061" s="26"/>
      <c r="CW1061" s="26"/>
      <c r="CX1061" s="26"/>
      <c r="CY1061" s="26"/>
      <c r="CZ1061" s="26"/>
      <c r="DA1061" s="26"/>
      <c r="DB1061" s="26"/>
      <c r="DC1061" s="26"/>
      <c r="DD1061" s="26"/>
    </row>
    <row r="1062" spans="1:108" s="25" customFormat="1" x14ac:dyDescent="0.15">
      <c r="A1062" s="26"/>
      <c r="N1062" s="26"/>
      <c r="O1062" s="26"/>
      <c r="P1062" s="26"/>
      <c r="Q1062" s="26"/>
      <c r="R1062" s="26"/>
      <c r="S1062" s="26"/>
      <c r="T1062" s="26"/>
      <c r="U1062" s="26"/>
      <c r="V1062" s="26"/>
      <c r="W1062" s="26"/>
      <c r="X1062" s="26"/>
      <c r="Y1062" s="26"/>
      <c r="Z1062" s="26"/>
      <c r="AA1062" s="26"/>
      <c r="AB1062" s="26"/>
      <c r="AC1062" s="26"/>
      <c r="AD1062" s="26"/>
      <c r="AE1062" s="26"/>
      <c r="AF1062" s="26"/>
      <c r="AG1062" s="26"/>
      <c r="AH1062" s="26"/>
      <c r="AI1062" s="26"/>
      <c r="AJ1062" s="26"/>
      <c r="AK1062" s="26"/>
      <c r="AL1062" s="26"/>
      <c r="AM1062" s="26"/>
      <c r="AN1062" s="26"/>
      <c r="AO1062" s="26"/>
      <c r="AP1062" s="26"/>
      <c r="AQ1062" s="26"/>
      <c r="AR1062" s="26"/>
      <c r="AS1062" s="26"/>
      <c r="AT1062" s="26"/>
      <c r="AU1062" s="26"/>
      <c r="AV1062" s="26"/>
      <c r="AW1062" s="26"/>
      <c r="AX1062" s="26"/>
      <c r="AY1062" s="26"/>
      <c r="AZ1062" s="26"/>
      <c r="BA1062" s="26"/>
      <c r="BB1062" s="26"/>
      <c r="BC1062" s="26"/>
      <c r="BD1062" s="26"/>
      <c r="BE1062" s="26"/>
      <c r="BF1062" s="26"/>
      <c r="BG1062" s="26"/>
      <c r="BH1062" s="26"/>
      <c r="BI1062" s="26"/>
      <c r="BJ1062" s="26"/>
      <c r="BK1062" s="26"/>
      <c r="BL1062" s="26"/>
      <c r="BM1062" s="26"/>
      <c r="BN1062" s="26"/>
      <c r="BO1062" s="26"/>
      <c r="BP1062" s="26"/>
      <c r="BQ1062" s="26"/>
      <c r="BR1062" s="26"/>
      <c r="BS1062" s="26"/>
      <c r="BT1062" s="26"/>
      <c r="BU1062" s="26"/>
      <c r="BV1062" s="26"/>
      <c r="BW1062" s="26"/>
      <c r="BX1062" s="26"/>
      <c r="BY1062" s="26"/>
      <c r="BZ1062" s="26"/>
      <c r="CA1062" s="26"/>
      <c r="CB1062" s="26"/>
      <c r="CC1062" s="26"/>
      <c r="CD1062" s="26"/>
      <c r="CE1062" s="26"/>
      <c r="CF1062" s="26"/>
      <c r="CG1062" s="26"/>
      <c r="CH1062" s="26"/>
      <c r="CI1062" s="26"/>
      <c r="CJ1062" s="26"/>
      <c r="CK1062" s="26"/>
      <c r="CL1062" s="26"/>
      <c r="CM1062" s="26"/>
      <c r="CN1062" s="26"/>
      <c r="CO1062" s="26"/>
      <c r="CP1062" s="26"/>
      <c r="CQ1062" s="26"/>
      <c r="CR1062" s="26"/>
      <c r="CS1062" s="26"/>
      <c r="CT1062" s="26"/>
      <c r="CU1062" s="26"/>
      <c r="CV1062" s="26"/>
      <c r="CW1062" s="26"/>
      <c r="CX1062" s="26"/>
      <c r="CY1062" s="26"/>
      <c r="CZ1062" s="26"/>
      <c r="DA1062" s="26"/>
      <c r="DB1062" s="26"/>
      <c r="DC1062" s="26"/>
      <c r="DD1062" s="26"/>
    </row>
    <row r="1063" spans="1:108" s="25" customFormat="1" x14ac:dyDescent="0.15">
      <c r="A1063" s="26"/>
      <c r="N1063" s="26"/>
      <c r="O1063" s="26"/>
      <c r="P1063" s="26"/>
      <c r="Q1063" s="26"/>
      <c r="R1063" s="26"/>
      <c r="S1063" s="26"/>
      <c r="T1063" s="26"/>
      <c r="U1063" s="26"/>
      <c r="V1063" s="26"/>
      <c r="W1063" s="26"/>
      <c r="X1063" s="26"/>
      <c r="Y1063" s="26"/>
      <c r="Z1063" s="26"/>
      <c r="AA1063" s="26"/>
      <c r="AB1063" s="26"/>
      <c r="AC1063" s="26"/>
      <c r="AD1063" s="26"/>
      <c r="AE1063" s="26"/>
      <c r="AF1063" s="26"/>
      <c r="AG1063" s="26"/>
      <c r="AH1063" s="26"/>
      <c r="AI1063" s="26"/>
      <c r="AJ1063" s="26"/>
      <c r="AK1063" s="26"/>
      <c r="AL1063" s="26"/>
      <c r="AM1063" s="26"/>
      <c r="AN1063" s="26"/>
      <c r="AO1063" s="26"/>
      <c r="AP1063" s="26"/>
      <c r="AQ1063" s="26"/>
      <c r="AR1063" s="26"/>
      <c r="AS1063" s="26"/>
      <c r="AT1063" s="26"/>
      <c r="AU1063" s="26"/>
      <c r="AV1063" s="26"/>
      <c r="AW1063" s="26"/>
      <c r="AX1063" s="26"/>
      <c r="AY1063" s="26"/>
      <c r="AZ1063" s="26"/>
      <c r="BA1063" s="26"/>
      <c r="BB1063" s="26"/>
      <c r="BC1063" s="26"/>
      <c r="BD1063" s="26"/>
      <c r="BE1063" s="26"/>
      <c r="BF1063" s="26"/>
      <c r="BG1063" s="26"/>
      <c r="BH1063" s="26"/>
      <c r="BI1063" s="26"/>
      <c r="BJ1063" s="26"/>
      <c r="BK1063" s="26"/>
      <c r="BL1063" s="26"/>
      <c r="BM1063" s="26"/>
      <c r="BN1063" s="26"/>
      <c r="BO1063" s="26"/>
      <c r="BP1063" s="26"/>
      <c r="BQ1063" s="26"/>
      <c r="BR1063" s="26"/>
      <c r="BS1063" s="26"/>
      <c r="BT1063" s="26"/>
      <c r="BU1063" s="26"/>
      <c r="BV1063" s="26"/>
      <c r="BW1063" s="26"/>
      <c r="BX1063" s="26"/>
      <c r="BY1063" s="26"/>
      <c r="BZ1063" s="26"/>
      <c r="CA1063" s="26"/>
      <c r="CB1063" s="26"/>
      <c r="CC1063" s="26"/>
      <c r="CD1063" s="26"/>
      <c r="CE1063" s="26"/>
      <c r="CF1063" s="26"/>
      <c r="CG1063" s="26"/>
      <c r="CH1063" s="26"/>
      <c r="CI1063" s="26"/>
      <c r="CJ1063" s="26"/>
      <c r="CK1063" s="26"/>
      <c r="CL1063" s="26"/>
      <c r="CM1063" s="26"/>
      <c r="CN1063" s="26"/>
      <c r="CO1063" s="26"/>
      <c r="CP1063" s="26"/>
      <c r="CQ1063" s="26"/>
      <c r="CR1063" s="26"/>
      <c r="CS1063" s="26"/>
      <c r="CT1063" s="26"/>
      <c r="CU1063" s="26"/>
      <c r="CV1063" s="26"/>
      <c r="CW1063" s="26"/>
      <c r="CX1063" s="26"/>
      <c r="CY1063" s="26"/>
      <c r="CZ1063" s="26"/>
      <c r="DA1063" s="26"/>
      <c r="DB1063" s="26"/>
      <c r="DC1063" s="26"/>
      <c r="DD1063" s="26"/>
    </row>
    <row r="1064" spans="1:108" s="25" customFormat="1" x14ac:dyDescent="0.15">
      <c r="A1064" s="26"/>
      <c r="N1064" s="26"/>
      <c r="O1064" s="26"/>
      <c r="P1064" s="26"/>
      <c r="Q1064" s="26"/>
      <c r="R1064" s="26"/>
      <c r="S1064" s="26"/>
      <c r="T1064" s="26"/>
      <c r="U1064" s="26"/>
      <c r="V1064" s="26"/>
      <c r="W1064" s="26"/>
      <c r="X1064" s="26"/>
      <c r="Y1064" s="26"/>
      <c r="Z1064" s="26"/>
      <c r="AA1064" s="26"/>
      <c r="AB1064" s="26"/>
      <c r="AC1064" s="26"/>
      <c r="AD1064" s="26"/>
      <c r="AE1064" s="26"/>
      <c r="AF1064" s="26"/>
      <c r="AG1064" s="26"/>
      <c r="AH1064" s="26"/>
      <c r="AI1064" s="26"/>
      <c r="AJ1064" s="26"/>
      <c r="AK1064" s="26"/>
      <c r="AL1064" s="26"/>
      <c r="AM1064" s="26"/>
      <c r="AN1064" s="26"/>
      <c r="AO1064" s="26"/>
      <c r="AP1064" s="26"/>
      <c r="AQ1064" s="26"/>
      <c r="AR1064" s="26"/>
      <c r="AS1064" s="26"/>
      <c r="AT1064" s="26"/>
      <c r="AU1064" s="26"/>
      <c r="AV1064" s="26"/>
      <c r="AW1064" s="26"/>
      <c r="AX1064" s="26"/>
      <c r="AY1064" s="26"/>
      <c r="AZ1064" s="26"/>
      <c r="BA1064" s="26"/>
      <c r="BB1064" s="26"/>
      <c r="BC1064" s="26"/>
      <c r="BD1064" s="26"/>
      <c r="BE1064" s="26"/>
      <c r="BF1064" s="26"/>
      <c r="BG1064" s="26"/>
      <c r="BH1064" s="26"/>
      <c r="BI1064" s="26"/>
      <c r="BJ1064" s="26"/>
      <c r="BK1064" s="26"/>
      <c r="BL1064" s="26"/>
      <c r="BM1064" s="26"/>
      <c r="BN1064" s="26"/>
      <c r="BO1064" s="26"/>
      <c r="BP1064" s="26"/>
      <c r="BQ1064" s="26"/>
      <c r="BR1064" s="26"/>
      <c r="BS1064" s="26"/>
      <c r="BT1064" s="26"/>
      <c r="BU1064" s="26"/>
      <c r="BV1064" s="26"/>
      <c r="BW1064" s="26"/>
      <c r="BX1064" s="26"/>
      <c r="BY1064" s="26"/>
      <c r="BZ1064" s="26"/>
      <c r="CA1064" s="26"/>
      <c r="CB1064" s="26"/>
      <c r="CC1064" s="26"/>
      <c r="CD1064" s="26"/>
      <c r="CE1064" s="26"/>
      <c r="CF1064" s="26"/>
      <c r="CG1064" s="26"/>
      <c r="CH1064" s="26"/>
      <c r="CI1064" s="26"/>
      <c r="CJ1064" s="26"/>
      <c r="CK1064" s="26"/>
      <c r="CL1064" s="26"/>
      <c r="CM1064" s="26"/>
      <c r="CN1064" s="26"/>
      <c r="CO1064" s="26"/>
      <c r="CP1064" s="26"/>
      <c r="CQ1064" s="26"/>
      <c r="CR1064" s="26"/>
      <c r="CS1064" s="26"/>
      <c r="CT1064" s="26"/>
      <c r="CU1064" s="26"/>
      <c r="CV1064" s="26"/>
      <c r="CW1064" s="26"/>
      <c r="CX1064" s="26"/>
      <c r="CY1064" s="26"/>
      <c r="CZ1064" s="26"/>
      <c r="DA1064" s="26"/>
      <c r="DB1064" s="26"/>
      <c r="DC1064" s="26"/>
      <c r="DD1064" s="26"/>
    </row>
    <row r="1065" spans="1:108" s="25" customFormat="1" x14ac:dyDescent="0.15">
      <c r="A1065" s="26"/>
      <c r="N1065" s="26"/>
      <c r="O1065" s="26"/>
      <c r="P1065" s="26"/>
      <c r="Q1065" s="26"/>
      <c r="R1065" s="26"/>
      <c r="S1065" s="26"/>
      <c r="T1065" s="26"/>
      <c r="U1065" s="26"/>
      <c r="V1065" s="26"/>
      <c r="W1065" s="26"/>
      <c r="X1065" s="26"/>
      <c r="Y1065" s="26"/>
      <c r="Z1065" s="26"/>
      <c r="AA1065" s="26"/>
      <c r="AB1065" s="26"/>
      <c r="AC1065" s="26"/>
      <c r="AD1065" s="26"/>
      <c r="AE1065" s="26"/>
      <c r="AF1065" s="26"/>
      <c r="AG1065" s="26"/>
      <c r="AH1065" s="26"/>
      <c r="AI1065" s="26"/>
      <c r="AJ1065" s="26"/>
      <c r="AK1065" s="26"/>
      <c r="AL1065" s="26"/>
      <c r="AM1065" s="26"/>
      <c r="AN1065" s="26"/>
      <c r="AO1065" s="26"/>
      <c r="AP1065" s="26"/>
      <c r="AQ1065" s="26"/>
      <c r="AR1065" s="26"/>
      <c r="AS1065" s="26"/>
      <c r="AT1065" s="26"/>
      <c r="AU1065" s="26"/>
      <c r="AV1065" s="26"/>
      <c r="AW1065" s="26"/>
      <c r="AX1065" s="26"/>
      <c r="AY1065" s="26"/>
      <c r="AZ1065" s="26"/>
      <c r="BA1065" s="26"/>
      <c r="BB1065" s="26"/>
      <c r="BC1065" s="26"/>
      <c r="BD1065" s="26"/>
      <c r="BE1065" s="26"/>
      <c r="BF1065" s="26"/>
      <c r="BG1065" s="26"/>
      <c r="BH1065" s="26"/>
      <c r="BI1065" s="26"/>
      <c r="BJ1065" s="26"/>
      <c r="BK1065" s="26"/>
      <c r="BL1065" s="26"/>
      <c r="BM1065" s="26"/>
      <c r="BN1065" s="26"/>
      <c r="BO1065" s="26"/>
      <c r="BP1065" s="26"/>
      <c r="BQ1065" s="26"/>
      <c r="BR1065" s="26"/>
      <c r="BS1065" s="26"/>
      <c r="BT1065" s="26"/>
      <c r="BU1065" s="26"/>
      <c r="BV1065" s="26"/>
      <c r="BW1065" s="26"/>
      <c r="BX1065" s="26"/>
      <c r="BY1065" s="26"/>
      <c r="BZ1065" s="26"/>
      <c r="CA1065" s="26"/>
      <c r="CB1065" s="26"/>
      <c r="CC1065" s="26"/>
      <c r="CD1065" s="26"/>
      <c r="CE1065" s="26"/>
      <c r="CF1065" s="26"/>
      <c r="CG1065" s="26"/>
      <c r="CH1065" s="26"/>
      <c r="CI1065" s="26"/>
      <c r="CJ1065" s="26"/>
      <c r="CK1065" s="26"/>
      <c r="CL1065" s="26"/>
      <c r="CM1065" s="26"/>
      <c r="CN1065" s="26"/>
      <c r="CO1065" s="26"/>
      <c r="CP1065" s="26"/>
      <c r="CQ1065" s="26"/>
      <c r="CR1065" s="26"/>
      <c r="CS1065" s="26"/>
      <c r="CT1065" s="26"/>
      <c r="CU1065" s="26"/>
      <c r="CV1065" s="26"/>
      <c r="CW1065" s="26"/>
      <c r="CX1065" s="26"/>
      <c r="CY1065" s="26"/>
      <c r="CZ1065" s="26"/>
      <c r="DA1065" s="26"/>
      <c r="DB1065" s="26"/>
      <c r="DC1065" s="26"/>
      <c r="DD1065" s="26"/>
    </row>
    <row r="1066" spans="1:108" s="25" customFormat="1" x14ac:dyDescent="0.15">
      <c r="A1066" s="26"/>
      <c r="N1066" s="26"/>
      <c r="O1066" s="26"/>
      <c r="P1066" s="26"/>
      <c r="Q1066" s="26"/>
      <c r="R1066" s="26"/>
      <c r="S1066" s="26"/>
      <c r="T1066" s="26"/>
      <c r="U1066" s="26"/>
      <c r="V1066" s="26"/>
      <c r="W1066" s="26"/>
      <c r="X1066" s="26"/>
      <c r="Y1066" s="26"/>
      <c r="Z1066" s="26"/>
      <c r="AA1066" s="26"/>
      <c r="AB1066" s="26"/>
      <c r="AC1066" s="26"/>
      <c r="AD1066" s="26"/>
      <c r="AE1066" s="26"/>
      <c r="AF1066" s="26"/>
      <c r="AG1066" s="26"/>
      <c r="AH1066" s="26"/>
      <c r="AI1066" s="26"/>
      <c r="AJ1066" s="26"/>
      <c r="AK1066" s="26"/>
      <c r="AL1066" s="26"/>
      <c r="AM1066" s="26"/>
      <c r="AN1066" s="26"/>
      <c r="AO1066" s="26"/>
      <c r="AP1066" s="26"/>
      <c r="AQ1066" s="26"/>
      <c r="AR1066" s="26"/>
      <c r="AS1066" s="26"/>
      <c r="AT1066" s="26"/>
      <c r="AU1066" s="26"/>
      <c r="AV1066" s="26"/>
      <c r="AW1066" s="26"/>
      <c r="AX1066" s="26"/>
      <c r="AY1066" s="26"/>
      <c r="AZ1066" s="26"/>
      <c r="BA1066" s="26"/>
      <c r="BB1066" s="26"/>
      <c r="BC1066" s="26"/>
      <c r="BD1066" s="26"/>
      <c r="BE1066" s="26"/>
      <c r="BF1066" s="26"/>
      <c r="BG1066" s="26"/>
      <c r="BH1066" s="26"/>
      <c r="BI1066" s="26"/>
      <c r="BJ1066" s="26"/>
      <c r="BK1066" s="26"/>
      <c r="BL1066" s="26"/>
      <c r="BM1066" s="26"/>
      <c r="BN1066" s="26"/>
      <c r="BO1066" s="26"/>
      <c r="BP1066" s="26"/>
      <c r="BQ1066" s="26"/>
      <c r="BR1066" s="26"/>
      <c r="BS1066" s="26"/>
      <c r="BT1066" s="26"/>
      <c r="BU1066" s="26"/>
      <c r="BV1066" s="26"/>
      <c r="BW1066" s="26"/>
      <c r="BX1066" s="26"/>
      <c r="BY1066" s="26"/>
      <c r="BZ1066" s="26"/>
      <c r="CA1066" s="26"/>
      <c r="CB1066" s="26"/>
      <c r="CC1066" s="26"/>
      <c r="CD1066" s="26"/>
      <c r="CE1066" s="26"/>
      <c r="CF1066" s="26"/>
      <c r="CG1066" s="26"/>
      <c r="CH1066" s="26"/>
      <c r="CI1066" s="26"/>
      <c r="CJ1066" s="26"/>
      <c r="CK1066" s="26"/>
      <c r="CL1066" s="26"/>
      <c r="CM1066" s="26"/>
      <c r="CN1066" s="26"/>
      <c r="CO1066" s="26"/>
      <c r="CP1066" s="26"/>
      <c r="CQ1066" s="26"/>
      <c r="CR1066" s="26"/>
      <c r="CS1066" s="26"/>
      <c r="CT1066" s="26"/>
      <c r="CU1066" s="26"/>
      <c r="CV1066" s="26"/>
      <c r="CW1066" s="26"/>
      <c r="CX1066" s="26"/>
      <c r="CY1066" s="26"/>
      <c r="CZ1066" s="26"/>
      <c r="DA1066" s="26"/>
      <c r="DB1066" s="26"/>
      <c r="DC1066" s="26"/>
      <c r="DD1066" s="26"/>
    </row>
    <row r="1067" spans="1:108" s="25" customFormat="1" x14ac:dyDescent="0.15">
      <c r="A1067" s="26"/>
      <c r="N1067" s="26"/>
      <c r="O1067" s="26"/>
      <c r="P1067" s="26"/>
      <c r="Q1067" s="26"/>
      <c r="R1067" s="26"/>
      <c r="S1067" s="26"/>
      <c r="T1067" s="26"/>
      <c r="U1067" s="26"/>
      <c r="V1067" s="26"/>
      <c r="W1067" s="26"/>
      <c r="X1067" s="26"/>
      <c r="Y1067" s="26"/>
      <c r="Z1067" s="26"/>
      <c r="AA1067" s="26"/>
      <c r="AB1067" s="26"/>
      <c r="AC1067" s="26"/>
      <c r="AD1067" s="26"/>
      <c r="AE1067" s="26"/>
      <c r="AF1067" s="26"/>
      <c r="AG1067" s="26"/>
      <c r="AH1067" s="26"/>
      <c r="AI1067" s="26"/>
      <c r="AJ1067" s="26"/>
      <c r="AK1067" s="26"/>
      <c r="AL1067" s="26"/>
      <c r="AM1067" s="26"/>
      <c r="AN1067" s="26"/>
      <c r="AO1067" s="26"/>
      <c r="AP1067" s="26"/>
      <c r="AQ1067" s="26"/>
      <c r="AR1067" s="26"/>
      <c r="AS1067" s="26"/>
      <c r="AT1067" s="26"/>
      <c r="AU1067" s="26"/>
      <c r="AV1067" s="26"/>
      <c r="AW1067" s="26"/>
      <c r="AX1067" s="26"/>
      <c r="AY1067" s="26"/>
      <c r="AZ1067" s="26"/>
      <c r="BA1067" s="26"/>
      <c r="BB1067" s="26"/>
      <c r="BC1067" s="26"/>
      <c r="BD1067" s="26"/>
      <c r="BE1067" s="26"/>
      <c r="BF1067" s="26"/>
      <c r="BG1067" s="26"/>
      <c r="BH1067" s="26"/>
      <c r="BI1067" s="26"/>
      <c r="BJ1067" s="26"/>
      <c r="BK1067" s="26"/>
      <c r="BL1067" s="26"/>
      <c r="BM1067" s="26"/>
      <c r="BN1067" s="26"/>
      <c r="BO1067" s="26"/>
      <c r="BP1067" s="26"/>
      <c r="BQ1067" s="26"/>
      <c r="BR1067" s="26"/>
      <c r="BS1067" s="26"/>
      <c r="BT1067" s="26"/>
      <c r="BU1067" s="26"/>
      <c r="BV1067" s="26"/>
      <c r="BW1067" s="26"/>
      <c r="BX1067" s="26"/>
      <c r="BY1067" s="26"/>
      <c r="BZ1067" s="26"/>
      <c r="CA1067" s="26"/>
      <c r="CB1067" s="26"/>
      <c r="CC1067" s="26"/>
      <c r="CD1067" s="26"/>
      <c r="CE1067" s="26"/>
      <c r="CF1067" s="26"/>
      <c r="CG1067" s="26"/>
      <c r="CH1067" s="26"/>
      <c r="CI1067" s="26"/>
      <c r="CJ1067" s="26"/>
      <c r="CK1067" s="26"/>
      <c r="CL1067" s="26"/>
      <c r="CM1067" s="26"/>
      <c r="CN1067" s="26"/>
      <c r="CO1067" s="26"/>
      <c r="CP1067" s="26"/>
      <c r="CQ1067" s="26"/>
      <c r="CR1067" s="26"/>
      <c r="CS1067" s="26"/>
      <c r="CT1067" s="26"/>
      <c r="CU1067" s="26"/>
      <c r="CV1067" s="26"/>
      <c r="CW1067" s="26"/>
      <c r="CX1067" s="26"/>
      <c r="CY1067" s="26"/>
      <c r="CZ1067" s="26"/>
      <c r="DA1067" s="26"/>
      <c r="DB1067" s="26"/>
      <c r="DC1067" s="26"/>
      <c r="DD1067" s="26"/>
    </row>
    <row r="1068" spans="1:108" s="25" customFormat="1" x14ac:dyDescent="0.15">
      <c r="A1068" s="26"/>
      <c r="N1068" s="26"/>
      <c r="O1068" s="26"/>
      <c r="P1068" s="26"/>
      <c r="Q1068" s="26"/>
      <c r="R1068" s="26"/>
      <c r="S1068" s="26"/>
      <c r="T1068" s="26"/>
      <c r="U1068" s="26"/>
      <c r="V1068" s="26"/>
      <c r="W1068" s="26"/>
      <c r="X1068" s="26"/>
      <c r="Y1068" s="26"/>
      <c r="Z1068" s="26"/>
      <c r="AA1068" s="26"/>
      <c r="AB1068" s="26"/>
      <c r="AC1068" s="26"/>
      <c r="AD1068" s="26"/>
      <c r="AE1068" s="26"/>
      <c r="AF1068" s="26"/>
      <c r="AG1068" s="26"/>
      <c r="AH1068" s="26"/>
      <c r="AI1068" s="26"/>
      <c r="AJ1068" s="26"/>
      <c r="AK1068" s="26"/>
      <c r="AL1068" s="26"/>
      <c r="AM1068" s="26"/>
      <c r="AN1068" s="26"/>
      <c r="AO1068" s="26"/>
      <c r="AP1068" s="26"/>
      <c r="AQ1068" s="26"/>
      <c r="AR1068" s="26"/>
      <c r="AS1068" s="26"/>
      <c r="AT1068" s="26"/>
      <c r="AU1068" s="26"/>
      <c r="AV1068" s="26"/>
      <c r="AW1068" s="26"/>
      <c r="AX1068" s="26"/>
      <c r="AY1068" s="26"/>
      <c r="AZ1068" s="26"/>
      <c r="BA1068" s="26"/>
      <c r="BB1068" s="26"/>
      <c r="BC1068" s="26"/>
      <c r="BD1068" s="26"/>
      <c r="BE1068" s="26"/>
      <c r="BF1068" s="26"/>
      <c r="BG1068" s="26"/>
      <c r="BH1068" s="26"/>
      <c r="BI1068" s="26"/>
      <c r="BJ1068" s="26"/>
      <c r="BK1068" s="26"/>
      <c r="BL1068" s="26"/>
      <c r="BM1068" s="26"/>
      <c r="BN1068" s="26"/>
      <c r="BO1068" s="26"/>
      <c r="BP1068" s="26"/>
      <c r="BQ1068" s="26"/>
      <c r="BR1068" s="26"/>
      <c r="BS1068" s="26"/>
      <c r="BT1068" s="26"/>
      <c r="BU1068" s="26"/>
      <c r="BV1068" s="26"/>
      <c r="BW1068" s="26"/>
      <c r="BX1068" s="26"/>
      <c r="BY1068" s="26"/>
      <c r="BZ1068" s="26"/>
      <c r="CA1068" s="26"/>
      <c r="CB1068" s="26"/>
      <c r="CC1068" s="26"/>
      <c r="CD1068" s="26"/>
      <c r="CE1068" s="26"/>
      <c r="CF1068" s="26"/>
      <c r="CG1068" s="26"/>
      <c r="CH1068" s="26"/>
      <c r="CI1068" s="26"/>
      <c r="CJ1068" s="26"/>
      <c r="CK1068" s="26"/>
      <c r="CL1068" s="26"/>
      <c r="CM1068" s="26"/>
      <c r="CN1068" s="26"/>
      <c r="CO1068" s="26"/>
      <c r="CP1068" s="26"/>
      <c r="CQ1068" s="26"/>
      <c r="CR1068" s="26"/>
      <c r="CS1068" s="26"/>
      <c r="CT1068" s="26"/>
      <c r="CU1068" s="26"/>
      <c r="CV1068" s="26"/>
      <c r="CW1068" s="26"/>
      <c r="CX1068" s="26"/>
      <c r="CY1068" s="26"/>
      <c r="CZ1068" s="26"/>
      <c r="DA1068" s="26"/>
      <c r="DB1068" s="26"/>
      <c r="DC1068" s="26"/>
      <c r="DD1068" s="26"/>
    </row>
    <row r="1069" spans="1:108" s="25" customFormat="1" x14ac:dyDescent="0.15">
      <c r="A1069" s="26"/>
      <c r="N1069" s="26"/>
      <c r="O1069" s="26"/>
      <c r="P1069" s="26"/>
      <c r="Q1069" s="26"/>
      <c r="R1069" s="26"/>
      <c r="S1069" s="26"/>
      <c r="T1069" s="26"/>
      <c r="U1069" s="26"/>
      <c r="V1069" s="26"/>
      <c r="W1069" s="26"/>
      <c r="X1069" s="26"/>
      <c r="Y1069" s="26"/>
      <c r="Z1069" s="26"/>
      <c r="AA1069" s="26"/>
      <c r="AB1069" s="26"/>
      <c r="AC1069" s="26"/>
      <c r="AD1069" s="26"/>
      <c r="AE1069" s="26"/>
      <c r="AF1069" s="26"/>
      <c r="AG1069" s="26"/>
      <c r="AH1069" s="26"/>
      <c r="AI1069" s="26"/>
      <c r="AJ1069" s="26"/>
      <c r="AK1069" s="26"/>
      <c r="AL1069" s="26"/>
      <c r="AM1069" s="26"/>
      <c r="AN1069" s="26"/>
      <c r="AO1069" s="26"/>
      <c r="AP1069" s="26"/>
      <c r="AQ1069" s="26"/>
      <c r="AR1069" s="26"/>
      <c r="AS1069" s="26"/>
      <c r="AT1069" s="26"/>
      <c r="AU1069" s="26"/>
      <c r="AV1069" s="26"/>
      <c r="AW1069" s="26"/>
      <c r="AX1069" s="26"/>
      <c r="AY1069" s="26"/>
      <c r="AZ1069" s="26"/>
      <c r="BA1069" s="26"/>
      <c r="BB1069" s="26"/>
      <c r="BC1069" s="26"/>
      <c r="BD1069" s="26"/>
      <c r="BE1069" s="26"/>
      <c r="BF1069" s="26"/>
      <c r="BG1069" s="26"/>
      <c r="BH1069" s="26"/>
      <c r="BI1069" s="26"/>
      <c r="BJ1069" s="26"/>
      <c r="BK1069" s="26"/>
      <c r="BL1069" s="26"/>
      <c r="BM1069" s="26"/>
      <c r="BN1069" s="26"/>
      <c r="BO1069" s="26"/>
      <c r="BP1069" s="26"/>
      <c r="BQ1069" s="26"/>
      <c r="BR1069" s="26"/>
      <c r="BS1069" s="26"/>
      <c r="BT1069" s="26"/>
      <c r="BU1069" s="26"/>
      <c r="BV1069" s="26"/>
      <c r="BW1069" s="26"/>
      <c r="BX1069" s="26"/>
      <c r="BY1069" s="26"/>
      <c r="BZ1069" s="26"/>
      <c r="CA1069" s="26"/>
      <c r="CB1069" s="26"/>
      <c r="CC1069" s="26"/>
      <c r="CD1069" s="26"/>
      <c r="CE1069" s="26"/>
      <c r="CF1069" s="26"/>
      <c r="CG1069" s="26"/>
      <c r="CH1069" s="26"/>
      <c r="CI1069" s="26"/>
      <c r="CJ1069" s="26"/>
      <c r="CK1069" s="26"/>
      <c r="CL1069" s="26"/>
      <c r="CM1069" s="26"/>
      <c r="CN1069" s="26"/>
      <c r="CO1069" s="26"/>
      <c r="CP1069" s="26"/>
      <c r="CQ1069" s="26"/>
      <c r="CR1069" s="26"/>
      <c r="CS1069" s="26"/>
      <c r="CT1069" s="26"/>
      <c r="CU1069" s="26"/>
      <c r="CV1069" s="26"/>
      <c r="CW1069" s="26"/>
      <c r="CX1069" s="26"/>
      <c r="CY1069" s="26"/>
      <c r="CZ1069" s="26"/>
      <c r="DA1069" s="26"/>
      <c r="DB1069" s="26"/>
      <c r="DC1069" s="26"/>
      <c r="DD1069" s="26"/>
    </row>
    <row r="1070" spans="1:108" s="25" customFormat="1" x14ac:dyDescent="0.15">
      <c r="A1070" s="26"/>
      <c r="N1070" s="26"/>
      <c r="O1070" s="26"/>
      <c r="P1070" s="26"/>
      <c r="Q1070" s="26"/>
      <c r="R1070" s="26"/>
      <c r="S1070" s="26"/>
      <c r="T1070" s="26"/>
      <c r="U1070" s="26"/>
      <c r="V1070" s="26"/>
      <c r="W1070" s="26"/>
      <c r="X1070" s="26"/>
      <c r="Y1070" s="26"/>
      <c r="Z1070" s="26"/>
      <c r="AA1070" s="26"/>
      <c r="AB1070" s="26"/>
      <c r="AC1070" s="26"/>
      <c r="AD1070" s="26"/>
      <c r="AE1070" s="26"/>
      <c r="AF1070" s="26"/>
      <c r="AG1070" s="26"/>
      <c r="AH1070" s="26"/>
      <c r="AI1070" s="26"/>
      <c r="AJ1070" s="26"/>
      <c r="AK1070" s="26"/>
      <c r="AL1070" s="26"/>
      <c r="AM1070" s="26"/>
      <c r="AN1070" s="26"/>
      <c r="AO1070" s="26"/>
      <c r="AP1070" s="26"/>
      <c r="AQ1070" s="26"/>
      <c r="AR1070" s="26"/>
      <c r="AS1070" s="26"/>
      <c r="AT1070" s="26"/>
      <c r="AU1070" s="26"/>
      <c r="AV1070" s="26"/>
      <c r="AW1070" s="26"/>
      <c r="AX1070" s="26"/>
      <c r="AY1070" s="26"/>
      <c r="AZ1070" s="26"/>
      <c r="BA1070" s="26"/>
      <c r="BB1070" s="26"/>
      <c r="BC1070" s="26"/>
      <c r="BD1070" s="26"/>
      <c r="BE1070" s="26"/>
      <c r="BF1070" s="26"/>
      <c r="BG1070" s="26"/>
      <c r="BH1070" s="26"/>
      <c r="BI1070" s="26"/>
      <c r="BJ1070" s="26"/>
      <c r="BK1070" s="26"/>
      <c r="BL1070" s="26"/>
      <c r="BM1070" s="26"/>
      <c r="BN1070" s="26"/>
      <c r="BO1070" s="26"/>
      <c r="BP1070" s="26"/>
      <c r="BQ1070" s="26"/>
      <c r="BR1070" s="26"/>
      <c r="BS1070" s="26"/>
      <c r="BT1070" s="26"/>
      <c r="BU1070" s="26"/>
      <c r="BV1070" s="26"/>
      <c r="BW1070" s="26"/>
      <c r="BX1070" s="26"/>
      <c r="BY1070" s="26"/>
      <c r="BZ1070" s="26"/>
      <c r="CA1070" s="26"/>
      <c r="CB1070" s="26"/>
      <c r="CC1070" s="26"/>
      <c r="CD1070" s="26"/>
      <c r="CE1070" s="26"/>
      <c r="CF1070" s="26"/>
      <c r="CG1070" s="26"/>
      <c r="CH1070" s="26"/>
      <c r="CI1070" s="26"/>
      <c r="CJ1070" s="26"/>
      <c r="CK1070" s="26"/>
      <c r="CL1070" s="26"/>
      <c r="CM1070" s="26"/>
      <c r="CN1070" s="26"/>
      <c r="CO1070" s="26"/>
      <c r="CP1070" s="26"/>
      <c r="CQ1070" s="26"/>
      <c r="CR1070" s="26"/>
      <c r="CS1070" s="26"/>
      <c r="CT1070" s="26"/>
      <c r="CU1070" s="26"/>
      <c r="CV1070" s="26"/>
      <c r="CW1070" s="26"/>
      <c r="CX1070" s="26"/>
      <c r="CY1070" s="26"/>
      <c r="CZ1070" s="26"/>
      <c r="DA1070" s="26"/>
      <c r="DB1070" s="26"/>
      <c r="DC1070" s="26"/>
      <c r="DD1070" s="26"/>
    </row>
    <row r="1071" spans="1:108" s="25" customFormat="1" x14ac:dyDescent="0.15">
      <c r="A1071" s="26"/>
      <c r="N1071" s="26"/>
      <c r="O1071" s="26"/>
      <c r="P1071" s="26"/>
      <c r="Q1071" s="26"/>
      <c r="R1071" s="26"/>
      <c r="S1071" s="26"/>
      <c r="T1071" s="26"/>
      <c r="U1071" s="26"/>
      <c r="V1071" s="26"/>
      <c r="W1071" s="26"/>
      <c r="X1071" s="26"/>
      <c r="Y1071" s="26"/>
      <c r="Z1071" s="26"/>
      <c r="AA1071" s="26"/>
      <c r="AB1071" s="26"/>
      <c r="AC1071" s="26"/>
      <c r="AD1071" s="26"/>
      <c r="AE1071" s="26"/>
      <c r="AF1071" s="26"/>
      <c r="AG1071" s="26"/>
      <c r="AH1071" s="26"/>
      <c r="AI1071" s="26"/>
      <c r="AJ1071" s="26"/>
      <c r="AK1071" s="26"/>
      <c r="AL1071" s="26"/>
      <c r="AM1071" s="26"/>
      <c r="AN1071" s="26"/>
      <c r="AO1071" s="26"/>
      <c r="AP1071" s="26"/>
      <c r="AQ1071" s="26"/>
      <c r="AR1071" s="26"/>
      <c r="AS1071" s="26"/>
      <c r="AT1071" s="26"/>
      <c r="AU1071" s="26"/>
      <c r="AV1071" s="26"/>
      <c r="AW1071" s="26"/>
      <c r="AX1071" s="26"/>
      <c r="AY1071" s="26"/>
      <c r="AZ1071" s="26"/>
      <c r="BA1071" s="26"/>
      <c r="BB1071" s="26"/>
      <c r="BC1071" s="26"/>
      <c r="BD1071" s="26"/>
      <c r="BE1071" s="26"/>
      <c r="BF1071" s="26"/>
      <c r="BG1071" s="26"/>
      <c r="BH1071" s="26"/>
      <c r="BI1071" s="26"/>
      <c r="BJ1071" s="26"/>
      <c r="BK1071" s="26"/>
      <c r="BL1071" s="26"/>
      <c r="BM1071" s="26"/>
      <c r="BN1071" s="26"/>
      <c r="BO1071" s="26"/>
      <c r="BP1071" s="26"/>
      <c r="BQ1071" s="26"/>
      <c r="BR1071" s="26"/>
      <c r="BS1071" s="26"/>
      <c r="BT1071" s="26"/>
      <c r="BU1071" s="26"/>
      <c r="BV1071" s="26"/>
      <c r="BW1071" s="26"/>
      <c r="BX1071" s="26"/>
      <c r="BY1071" s="26"/>
      <c r="BZ1071" s="26"/>
      <c r="CA1071" s="26"/>
      <c r="CB1071" s="26"/>
      <c r="CC1071" s="26"/>
      <c r="CD1071" s="26"/>
      <c r="CE1071" s="26"/>
      <c r="CF1071" s="26"/>
      <c r="CG1071" s="26"/>
      <c r="CH1071" s="26"/>
      <c r="CI1071" s="26"/>
      <c r="CJ1071" s="26"/>
      <c r="CK1071" s="26"/>
      <c r="CL1071" s="26"/>
      <c r="CM1071" s="26"/>
      <c r="CN1071" s="26"/>
      <c r="CO1071" s="26"/>
      <c r="CP1071" s="26"/>
      <c r="CQ1071" s="26"/>
      <c r="CR1071" s="26"/>
      <c r="CS1071" s="26"/>
      <c r="CT1071" s="26"/>
      <c r="CU1071" s="26"/>
      <c r="CV1071" s="26"/>
      <c r="CW1071" s="26"/>
      <c r="CX1071" s="26"/>
      <c r="CY1071" s="26"/>
      <c r="CZ1071" s="26"/>
      <c r="DA1071" s="26"/>
      <c r="DB1071" s="26"/>
      <c r="DC1071" s="26"/>
      <c r="DD1071" s="26"/>
    </row>
    <row r="1072" spans="1:108" s="25" customFormat="1" x14ac:dyDescent="0.15">
      <c r="A1072" s="26"/>
      <c r="N1072" s="26"/>
      <c r="O1072" s="26"/>
      <c r="P1072" s="26"/>
      <c r="Q1072" s="26"/>
      <c r="R1072" s="26"/>
      <c r="S1072" s="26"/>
      <c r="T1072" s="26"/>
      <c r="U1072" s="26"/>
      <c r="V1072" s="26"/>
      <c r="W1072" s="26"/>
      <c r="X1072" s="26"/>
      <c r="Y1072" s="26"/>
      <c r="Z1072" s="26"/>
      <c r="AA1072" s="26"/>
      <c r="AB1072" s="26"/>
      <c r="AC1072" s="26"/>
      <c r="AD1072" s="26"/>
      <c r="AE1072" s="26"/>
      <c r="AF1072" s="26"/>
      <c r="AG1072" s="26"/>
      <c r="AH1072" s="26"/>
      <c r="AI1072" s="26"/>
      <c r="AJ1072" s="26"/>
      <c r="AK1072" s="26"/>
      <c r="AL1072" s="26"/>
      <c r="AM1072" s="26"/>
      <c r="AN1072" s="26"/>
      <c r="AO1072" s="26"/>
      <c r="AP1072" s="26"/>
      <c r="AQ1072" s="26"/>
      <c r="AR1072" s="26"/>
      <c r="AS1072" s="26"/>
      <c r="AT1072" s="26"/>
      <c r="AU1072" s="26"/>
      <c r="AV1072" s="26"/>
      <c r="AW1072" s="26"/>
      <c r="AX1072" s="26"/>
      <c r="AY1072" s="26"/>
      <c r="AZ1072" s="26"/>
      <c r="BA1072" s="26"/>
      <c r="BB1072" s="26"/>
      <c r="BC1072" s="26"/>
      <c r="BD1072" s="26"/>
      <c r="BE1072" s="26"/>
      <c r="BF1072" s="26"/>
      <c r="BG1072" s="26"/>
      <c r="BH1072" s="26"/>
      <c r="BI1072" s="26"/>
      <c r="BJ1072" s="26"/>
      <c r="BK1072" s="26"/>
      <c r="BL1072" s="26"/>
      <c r="BM1072" s="26"/>
      <c r="BN1072" s="26"/>
      <c r="BO1072" s="26"/>
      <c r="BP1072" s="26"/>
      <c r="BQ1072" s="26"/>
      <c r="BR1072" s="26"/>
      <c r="BS1072" s="26"/>
      <c r="BT1072" s="26"/>
      <c r="BU1072" s="26"/>
      <c r="BV1072" s="26"/>
      <c r="BW1072" s="26"/>
      <c r="BX1072" s="26"/>
      <c r="BY1072" s="26"/>
      <c r="BZ1072" s="26"/>
      <c r="CA1072" s="26"/>
      <c r="CB1072" s="26"/>
      <c r="CC1072" s="26"/>
      <c r="CD1072" s="26"/>
      <c r="CE1072" s="26"/>
      <c r="CF1072" s="26"/>
      <c r="CG1072" s="26"/>
      <c r="CH1072" s="26"/>
      <c r="CI1072" s="26"/>
      <c r="CJ1072" s="26"/>
      <c r="CK1072" s="26"/>
      <c r="CL1072" s="26"/>
      <c r="CM1072" s="26"/>
      <c r="CN1072" s="26"/>
      <c r="CO1072" s="26"/>
      <c r="CP1072" s="26"/>
      <c r="CQ1072" s="26"/>
      <c r="CR1072" s="26"/>
      <c r="CS1072" s="26"/>
      <c r="CT1072" s="26"/>
      <c r="CU1072" s="26"/>
      <c r="CV1072" s="26"/>
      <c r="CW1072" s="26"/>
      <c r="CX1072" s="26"/>
      <c r="CY1072" s="26"/>
      <c r="CZ1072" s="26"/>
      <c r="DA1072" s="26"/>
      <c r="DB1072" s="26"/>
      <c r="DC1072" s="26"/>
      <c r="DD1072" s="26"/>
    </row>
    <row r="1073" spans="1:108" s="25" customFormat="1" x14ac:dyDescent="0.15">
      <c r="A1073" s="26"/>
      <c r="N1073" s="26"/>
      <c r="O1073" s="26"/>
      <c r="P1073" s="26"/>
      <c r="Q1073" s="26"/>
      <c r="R1073" s="26"/>
      <c r="S1073" s="26"/>
      <c r="T1073" s="26"/>
      <c r="U1073" s="26"/>
      <c r="V1073" s="26"/>
      <c r="W1073" s="26"/>
      <c r="X1073" s="26"/>
      <c r="Y1073" s="26"/>
      <c r="Z1073" s="26"/>
      <c r="AA1073" s="26"/>
      <c r="AB1073" s="26"/>
      <c r="AC1073" s="26"/>
      <c r="AD1073" s="26"/>
      <c r="AE1073" s="26"/>
      <c r="AF1073" s="26"/>
      <c r="AG1073" s="26"/>
      <c r="AH1073" s="26"/>
      <c r="AI1073" s="26"/>
      <c r="AJ1073" s="26"/>
      <c r="AK1073" s="26"/>
      <c r="AL1073" s="26"/>
      <c r="AM1073" s="26"/>
      <c r="AN1073" s="26"/>
      <c r="AO1073" s="26"/>
      <c r="AP1073" s="26"/>
      <c r="AQ1073" s="26"/>
      <c r="AR1073" s="26"/>
      <c r="AS1073" s="26"/>
      <c r="AT1073" s="26"/>
      <c r="AU1073" s="26"/>
      <c r="AV1073" s="26"/>
      <c r="AW1073" s="26"/>
      <c r="AX1073" s="26"/>
      <c r="AY1073" s="26"/>
      <c r="AZ1073" s="26"/>
      <c r="BA1073" s="26"/>
      <c r="BB1073" s="26"/>
      <c r="BC1073" s="26"/>
      <c r="BD1073" s="26"/>
      <c r="BE1073" s="26"/>
      <c r="BF1073" s="26"/>
      <c r="BG1073" s="26"/>
      <c r="BH1073" s="26"/>
      <c r="BI1073" s="26"/>
      <c r="BJ1073" s="26"/>
      <c r="BK1073" s="26"/>
      <c r="BL1073" s="26"/>
      <c r="BM1073" s="26"/>
      <c r="BN1073" s="26"/>
      <c r="BO1073" s="26"/>
      <c r="BP1073" s="26"/>
      <c r="BQ1073" s="26"/>
      <c r="BR1073" s="26"/>
      <c r="BS1073" s="26"/>
      <c r="BT1073" s="26"/>
      <c r="BU1073" s="26"/>
      <c r="BV1073" s="26"/>
      <c r="BW1073" s="26"/>
      <c r="BX1073" s="26"/>
      <c r="BY1073" s="26"/>
      <c r="BZ1073" s="26"/>
      <c r="CA1073" s="26"/>
      <c r="CB1073" s="26"/>
      <c r="CC1073" s="26"/>
      <c r="CD1073" s="26"/>
      <c r="CE1073" s="26"/>
      <c r="CF1073" s="26"/>
      <c r="CG1073" s="26"/>
      <c r="CH1073" s="26"/>
      <c r="CI1073" s="26"/>
      <c r="CJ1073" s="26"/>
      <c r="CK1073" s="26"/>
      <c r="CL1073" s="26"/>
      <c r="CM1073" s="26"/>
      <c r="CN1073" s="26"/>
      <c r="CO1073" s="26"/>
      <c r="CP1073" s="26"/>
      <c r="CQ1073" s="26"/>
      <c r="CR1073" s="26"/>
      <c r="CS1073" s="26"/>
      <c r="CT1073" s="26"/>
      <c r="CU1073" s="26"/>
      <c r="CV1073" s="26"/>
      <c r="CW1073" s="26"/>
      <c r="CX1073" s="26"/>
      <c r="CY1073" s="26"/>
      <c r="CZ1073" s="26"/>
      <c r="DA1073" s="26"/>
      <c r="DB1073" s="26"/>
      <c r="DC1073" s="26"/>
      <c r="DD1073" s="26"/>
    </row>
    <row r="1074" spans="1:108" s="25" customFormat="1" x14ac:dyDescent="0.15">
      <c r="A1074" s="26"/>
      <c r="N1074" s="26"/>
      <c r="O1074" s="26"/>
      <c r="P1074" s="26"/>
      <c r="Q1074" s="26"/>
      <c r="R1074" s="26"/>
      <c r="S1074" s="26"/>
      <c r="T1074" s="26"/>
      <c r="U1074" s="26"/>
      <c r="V1074" s="26"/>
      <c r="W1074" s="26"/>
      <c r="X1074" s="26"/>
      <c r="Y1074" s="26"/>
      <c r="Z1074" s="26"/>
      <c r="AA1074" s="26"/>
      <c r="AB1074" s="26"/>
      <c r="AC1074" s="26"/>
      <c r="AD1074" s="26"/>
      <c r="AE1074" s="26"/>
      <c r="AF1074" s="26"/>
      <c r="AG1074" s="26"/>
      <c r="AH1074" s="26"/>
      <c r="AI1074" s="26"/>
      <c r="AJ1074" s="26"/>
      <c r="AK1074" s="26"/>
      <c r="AL1074" s="26"/>
      <c r="AM1074" s="26"/>
      <c r="AN1074" s="26"/>
      <c r="AO1074" s="26"/>
      <c r="AP1074" s="26"/>
      <c r="AQ1074" s="26"/>
      <c r="AR1074" s="26"/>
      <c r="AS1074" s="26"/>
      <c r="AT1074" s="26"/>
      <c r="AU1074" s="26"/>
      <c r="AV1074" s="26"/>
      <c r="AW1074" s="26"/>
      <c r="AX1074" s="26"/>
      <c r="AY1074" s="26"/>
      <c r="AZ1074" s="26"/>
      <c r="BA1074" s="26"/>
      <c r="BB1074" s="26"/>
      <c r="BC1074" s="26"/>
      <c r="BD1074" s="26"/>
      <c r="BE1074" s="26"/>
      <c r="BF1074" s="26"/>
      <c r="BG1074" s="26"/>
      <c r="BH1074" s="26"/>
      <c r="BI1074" s="26"/>
      <c r="BJ1074" s="26"/>
      <c r="BK1074" s="26"/>
      <c r="BL1074" s="26"/>
      <c r="BM1074" s="26"/>
      <c r="BN1074" s="26"/>
      <c r="BO1074" s="26"/>
      <c r="BP1074" s="26"/>
      <c r="BQ1074" s="26"/>
      <c r="BR1074" s="26"/>
      <c r="BS1074" s="26"/>
      <c r="BT1074" s="26"/>
      <c r="BU1074" s="26"/>
      <c r="BV1074" s="26"/>
      <c r="BW1074" s="26"/>
      <c r="BX1074" s="26"/>
      <c r="BY1074" s="26"/>
      <c r="BZ1074" s="26"/>
      <c r="CA1074" s="26"/>
      <c r="CB1074" s="26"/>
      <c r="CC1074" s="26"/>
      <c r="CD1074" s="26"/>
      <c r="CE1074" s="26"/>
      <c r="CF1074" s="26"/>
      <c r="CG1074" s="26"/>
      <c r="CH1074" s="26"/>
      <c r="CI1074" s="26"/>
      <c r="CJ1074" s="26"/>
      <c r="CK1074" s="26"/>
      <c r="CL1074" s="26"/>
      <c r="CM1074" s="26"/>
      <c r="CN1074" s="26"/>
      <c r="CO1074" s="26"/>
      <c r="CP1074" s="26"/>
      <c r="CQ1074" s="26"/>
      <c r="CR1074" s="26"/>
      <c r="CS1074" s="26"/>
      <c r="CT1074" s="26"/>
      <c r="CU1074" s="26"/>
      <c r="CV1074" s="26"/>
      <c r="CW1074" s="26"/>
      <c r="CX1074" s="26"/>
      <c r="CY1074" s="26"/>
      <c r="CZ1074" s="26"/>
      <c r="DA1074" s="26"/>
      <c r="DB1074" s="26"/>
      <c r="DC1074" s="26"/>
      <c r="DD1074" s="26"/>
    </row>
    <row r="1075" spans="1:108" s="25" customFormat="1" x14ac:dyDescent="0.15">
      <c r="A1075" s="26"/>
      <c r="N1075" s="26"/>
      <c r="O1075" s="26"/>
      <c r="P1075" s="26"/>
      <c r="Q1075" s="26"/>
      <c r="R1075" s="26"/>
      <c r="S1075" s="26"/>
      <c r="T1075" s="26"/>
      <c r="U1075" s="26"/>
      <c r="V1075" s="26"/>
      <c r="W1075" s="26"/>
      <c r="X1075" s="26"/>
      <c r="Y1075" s="26"/>
      <c r="Z1075" s="26"/>
      <c r="AA1075" s="26"/>
      <c r="AB1075" s="26"/>
      <c r="AC1075" s="26"/>
      <c r="AD1075" s="26"/>
      <c r="AE1075" s="26"/>
      <c r="AF1075" s="26"/>
      <c r="AG1075" s="26"/>
      <c r="AH1075" s="26"/>
      <c r="AI1075" s="26"/>
      <c r="AJ1075" s="26"/>
      <c r="AK1075" s="26"/>
      <c r="AL1075" s="26"/>
      <c r="AM1075" s="26"/>
      <c r="AN1075" s="26"/>
      <c r="AO1075" s="26"/>
      <c r="AP1075" s="26"/>
      <c r="AQ1075" s="26"/>
      <c r="AR1075" s="26"/>
      <c r="AS1075" s="26"/>
      <c r="AT1075" s="26"/>
      <c r="AU1075" s="26"/>
      <c r="AV1075" s="26"/>
      <c r="AW1075" s="26"/>
      <c r="AX1075" s="26"/>
      <c r="AY1075" s="26"/>
      <c r="AZ1075" s="26"/>
      <c r="BA1075" s="26"/>
      <c r="BB1075" s="26"/>
      <c r="BC1075" s="26"/>
      <c r="BD1075" s="26"/>
      <c r="BE1075" s="26"/>
      <c r="BF1075" s="26"/>
      <c r="BG1075" s="26"/>
      <c r="BH1075" s="26"/>
      <c r="BI1075" s="26"/>
      <c r="BJ1075" s="26"/>
      <c r="BK1075" s="26"/>
      <c r="BL1075" s="26"/>
      <c r="BM1075" s="26"/>
      <c r="BN1075" s="26"/>
      <c r="BO1075" s="26"/>
      <c r="BP1075" s="26"/>
      <c r="BQ1075" s="26"/>
      <c r="BR1075" s="26"/>
      <c r="BS1075" s="26"/>
      <c r="BT1075" s="26"/>
      <c r="BU1075" s="26"/>
      <c r="BV1075" s="26"/>
      <c r="BW1075" s="26"/>
      <c r="BX1075" s="26"/>
      <c r="BY1075" s="26"/>
      <c r="BZ1075" s="26"/>
      <c r="CA1075" s="26"/>
      <c r="CB1075" s="26"/>
      <c r="CC1075" s="26"/>
      <c r="CD1075" s="26"/>
      <c r="CE1075" s="26"/>
      <c r="CF1075" s="26"/>
      <c r="CG1075" s="26"/>
      <c r="CH1075" s="26"/>
      <c r="CI1075" s="26"/>
      <c r="CJ1075" s="26"/>
      <c r="CK1075" s="26"/>
      <c r="CL1075" s="26"/>
      <c r="CM1075" s="26"/>
      <c r="CN1075" s="26"/>
      <c r="CO1075" s="26"/>
      <c r="CP1075" s="26"/>
      <c r="CQ1075" s="26"/>
      <c r="CR1075" s="26"/>
      <c r="CS1075" s="26"/>
      <c r="CT1075" s="26"/>
      <c r="CU1075" s="26"/>
      <c r="CV1075" s="26"/>
      <c r="CW1075" s="26"/>
      <c r="CX1075" s="26"/>
      <c r="CY1075" s="26"/>
      <c r="CZ1075" s="26"/>
      <c r="DA1075" s="26"/>
      <c r="DB1075" s="26"/>
      <c r="DC1075" s="26"/>
      <c r="DD1075" s="26"/>
    </row>
    <row r="1076" spans="1:108" s="25" customFormat="1" x14ac:dyDescent="0.15">
      <c r="A1076" s="26"/>
      <c r="N1076" s="26"/>
      <c r="O1076" s="26"/>
      <c r="P1076" s="26"/>
      <c r="Q1076" s="26"/>
      <c r="R1076" s="26"/>
      <c r="S1076" s="26"/>
      <c r="T1076" s="26"/>
      <c r="U1076" s="26"/>
      <c r="V1076" s="26"/>
      <c r="W1076" s="26"/>
      <c r="X1076" s="26"/>
      <c r="Y1076" s="26"/>
      <c r="Z1076" s="26"/>
      <c r="AA1076" s="26"/>
      <c r="AB1076" s="26"/>
      <c r="AC1076" s="26"/>
      <c r="AD1076" s="26"/>
      <c r="AE1076" s="26"/>
      <c r="AF1076" s="26"/>
      <c r="AG1076" s="26"/>
      <c r="AH1076" s="26"/>
      <c r="AI1076" s="26"/>
      <c r="AJ1076" s="26"/>
      <c r="AK1076" s="26"/>
      <c r="AL1076" s="26"/>
      <c r="AM1076" s="26"/>
      <c r="AN1076" s="26"/>
      <c r="AO1076" s="26"/>
      <c r="AP1076" s="26"/>
      <c r="AQ1076" s="26"/>
      <c r="AR1076" s="26"/>
      <c r="AS1076" s="26"/>
      <c r="AT1076" s="26"/>
      <c r="AU1076" s="26"/>
      <c r="AV1076" s="26"/>
      <c r="AW1076" s="26"/>
      <c r="AX1076" s="26"/>
      <c r="AY1076" s="26"/>
      <c r="AZ1076" s="26"/>
      <c r="BA1076" s="26"/>
      <c r="BB1076" s="26"/>
      <c r="BC1076" s="26"/>
      <c r="BD1076" s="26"/>
      <c r="BE1076" s="26"/>
      <c r="BF1076" s="26"/>
      <c r="BG1076" s="26"/>
      <c r="BH1076" s="26"/>
      <c r="BI1076" s="26"/>
      <c r="BJ1076" s="26"/>
      <c r="BK1076" s="26"/>
      <c r="BL1076" s="26"/>
      <c r="BM1076" s="26"/>
      <c r="BN1076" s="26"/>
      <c r="BO1076" s="26"/>
      <c r="BP1076" s="26"/>
      <c r="BQ1076" s="26"/>
      <c r="BR1076" s="26"/>
      <c r="BS1076" s="26"/>
      <c r="BT1076" s="26"/>
      <c r="BU1076" s="26"/>
      <c r="BV1076" s="26"/>
      <c r="BW1076" s="26"/>
      <c r="BX1076" s="26"/>
      <c r="BY1076" s="26"/>
      <c r="BZ1076" s="26"/>
      <c r="CA1076" s="26"/>
      <c r="CB1076" s="26"/>
      <c r="CC1076" s="26"/>
      <c r="CD1076" s="26"/>
      <c r="CE1076" s="26"/>
      <c r="CF1076" s="26"/>
      <c r="CG1076" s="26"/>
      <c r="CH1076" s="26"/>
      <c r="CI1076" s="26"/>
      <c r="CJ1076" s="26"/>
      <c r="CK1076" s="26"/>
      <c r="CL1076" s="26"/>
      <c r="CM1076" s="26"/>
      <c r="CN1076" s="26"/>
      <c r="CO1076" s="26"/>
      <c r="CP1076" s="26"/>
      <c r="CQ1076" s="26"/>
      <c r="CR1076" s="26"/>
      <c r="CS1076" s="26"/>
      <c r="CT1076" s="26"/>
      <c r="CU1076" s="26"/>
      <c r="CV1076" s="26"/>
      <c r="CW1076" s="26"/>
      <c r="CX1076" s="26"/>
      <c r="CY1076" s="26"/>
      <c r="CZ1076" s="26"/>
      <c r="DA1076" s="26"/>
      <c r="DB1076" s="26"/>
      <c r="DC1076" s="26"/>
      <c r="DD1076" s="26"/>
    </row>
    <row r="1077" spans="1:108" s="25" customFormat="1" x14ac:dyDescent="0.15">
      <c r="A1077" s="26"/>
      <c r="N1077" s="26"/>
      <c r="O1077" s="26"/>
      <c r="P1077" s="26"/>
      <c r="Q1077" s="26"/>
      <c r="R1077" s="26"/>
      <c r="S1077" s="26"/>
      <c r="T1077" s="26"/>
      <c r="U1077" s="26"/>
      <c r="V1077" s="26"/>
      <c r="W1077" s="26"/>
      <c r="X1077" s="26"/>
      <c r="Y1077" s="26"/>
      <c r="Z1077" s="26"/>
      <c r="AA1077" s="26"/>
      <c r="AB1077" s="26"/>
      <c r="AC1077" s="26"/>
      <c r="AD1077" s="26"/>
      <c r="AE1077" s="26"/>
      <c r="AF1077" s="26"/>
      <c r="AG1077" s="26"/>
      <c r="AH1077" s="26"/>
      <c r="AI1077" s="26"/>
      <c r="AJ1077" s="26"/>
      <c r="AK1077" s="26"/>
      <c r="AL1077" s="26"/>
      <c r="AM1077" s="26"/>
      <c r="AN1077" s="26"/>
      <c r="AO1077" s="26"/>
      <c r="AP1077" s="26"/>
      <c r="AQ1077" s="26"/>
      <c r="AR1077" s="26"/>
      <c r="AS1077" s="26"/>
      <c r="AT1077" s="26"/>
      <c r="AU1077" s="26"/>
      <c r="AV1077" s="26"/>
      <c r="AW1077" s="26"/>
      <c r="AX1077" s="26"/>
      <c r="AY1077" s="26"/>
      <c r="AZ1077" s="26"/>
      <c r="BA1077" s="26"/>
      <c r="BB1077" s="26"/>
      <c r="BC1077" s="26"/>
      <c r="BD1077" s="26"/>
      <c r="BE1077" s="26"/>
      <c r="BF1077" s="26"/>
      <c r="BG1077" s="26"/>
      <c r="BH1077" s="26"/>
      <c r="BI1077" s="26"/>
      <c r="BJ1077" s="26"/>
      <c r="BK1077" s="26"/>
      <c r="BL1077" s="26"/>
      <c r="BM1077" s="26"/>
      <c r="BN1077" s="26"/>
      <c r="BO1077" s="26"/>
      <c r="BP1077" s="26"/>
      <c r="BQ1077" s="26"/>
      <c r="BR1077" s="26"/>
      <c r="BS1077" s="26"/>
      <c r="BT1077" s="26"/>
      <c r="BU1077" s="26"/>
      <c r="BV1077" s="26"/>
      <c r="BW1077" s="26"/>
      <c r="BX1077" s="26"/>
      <c r="BY1077" s="26"/>
      <c r="BZ1077" s="26"/>
      <c r="CA1077" s="26"/>
      <c r="CB1077" s="26"/>
      <c r="CC1077" s="26"/>
      <c r="CD1077" s="26"/>
      <c r="CE1077" s="26"/>
      <c r="CF1077" s="26"/>
      <c r="CG1077" s="26"/>
      <c r="CH1077" s="26"/>
      <c r="CI1077" s="26"/>
      <c r="CJ1077" s="26"/>
      <c r="CK1077" s="26"/>
      <c r="CL1077" s="26"/>
      <c r="CM1077" s="26"/>
      <c r="CN1077" s="26"/>
      <c r="CO1077" s="26"/>
      <c r="CP1077" s="26"/>
      <c r="CQ1077" s="26"/>
      <c r="CR1077" s="26"/>
      <c r="CS1077" s="26"/>
      <c r="CT1077" s="26"/>
      <c r="CU1077" s="26"/>
      <c r="CV1077" s="26"/>
      <c r="CW1077" s="26"/>
      <c r="CX1077" s="26"/>
      <c r="CY1077" s="26"/>
      <c r="CZ1077" s="26"/>
      <c r="DA1077" s="26"/>
      <c r="DB1077" s="26"/>
      <c r="DC1077" s="26"/>
      <c r="DD1077" s="26"/>
    </row>
    <row r="1078" spans="1:108" s="25" customFormat="1" x14ac:dyDescent="0.15">
      <c r="A1078" s="26"/>
      <c r="N1078" s="26"/>
      <c r="O1078" s="26"/>
      <c r="P1078" s="26"/>
      <c r="Q1078" s="26"/>
      <c r="R1078" s="26"/>
      <c r="S1078" s="26"/>
      <c r="T1078" s="26"/>
      <c r="U1078" s="26"/>
      <c r="V1078" s="26"/>
      <c r="W1078" s="26"/>
      <c r="X1078" s="26"/>
      <c r="Y1078" s="26"/>
      <c r="Z1078" s="26"/>
      <c r="AA1078" s="26"/>
      <c r="AB1078" s="26"/>
      <c r="AC1078" s="26"/>
      <c r="AD1078" s="26"/>
      <c r="AE1078" s="26"/>
      <c r="AF1078" s="26"/>
      <c r="AG1078" s="26"/>
      <c r="AH1078" s="26"/>
      <c r="AI1078" s="26"/>
      <c r="AJ1078" s="26"/>
      <c r="AK1078" s="26"/>
      <c r="AL1078" s="26"/>
      <c r="AM1078" s="26"/>
      <c r="AN1078" s="26"/>
      <c r="AO1078" s="26"/>
      <c r="AP1078" s="26"/>
      <c r="AQ1078" s="26"/>
      <c r="AR1078" s="26"/>
      <c r="AS1078" s="26"/>
      <c r="AT1078" s="26"/>
      <c r="AU1078" s="26"/>
      <c r="AV1078" s="26"/>
      <c r="AW1078" s="26"/>
      <c r="AX1078" s="26"/>
      <c r="AY1078" s="26"/>
      <c r="AZ1078" s="26"/>
      <c r="BA1078" s="26"/>
      <c r="BB1078" s="26"/>
      <c r="BC1078" s="26"/>
      <c r="BD1078" s="26"/>
      <c r="BE1078" s="26"/>
      <c r="BF1078" s="26"/>
      <c r="BG1078" s="26"/>
      <c r="BH1078" s="26"/>
      <c r="BI1078" s="26"/>
      <c r="BJ1078" s="26"/>
      <c r="BK1078" s="26"/>
      <c r="BL1078" s="26"/>
      <c r="BM1078" s="26"/>
      <c r="BN1078" s="26"/>
      <c r="BO1078" s="26"/>
      <c r="BP1078" s="26"/>
      <c r="BQ1078" s="26"/>
      <c r="BR1078" s="26"/>
      <c r="BS1078" s="26"/>
      <c r="BT1078" s="26"/>
      <c r="BU1078" s="26"/>
      <c r="BV1078" s="26"/>
      <c r="BW1078" s="26"/>
      <c r="BX1078" s="26"/>
      <c r="BY1078" s="26"/>
      <c r="BZ1078" s="26"/>
      <c r="CA1078" s="26"/>
      <c r="CB1078" s="26"/>
      <c r="CC1078" s="26"/>
      <c r="CD1078" s="26"/>
      <c r="CE1078" s="26"/>
      <c r="CF1078" s="26"/>
      <c r="CG1078" s="26"/>
      <c r="CH1078" s="26"/>
      <c r="CI1078" s="26"/>
      <c r="CJ1078" s="26"/>
      <c r="CK1078" s="26"/>
      <c r="CL1078" s="26"/>
      <c r="CM1078" s="26"/>
      <c r="CN1078" s="26"/>
      <c r="CO1078" s="26"/>
      <c r="CP1078" s="26"/>
      <c r="CQ1078" s="26"/>
      <c r="CR1078" s="26"/>
      <c r="CS1078" s="26"/>
      <c r="CT1078" s="26"/>
      <c r="CU1078" s="26"/>
      <c r="CV1078" s="26"/>
      <c r="CW1078" s="26"/>
      <c r="CX1078" s="26"/>
      <c r="CY1078" s="26"/>
      <c r="CZ1078" s="26"/>
      <c r="DA1078" s="26"/>
      <c r="DB1078" s="26"/>
      <c r="DC1078" s="26"/>
      <c r="DD1078" s="26"/>
    </row>
    <row r="1079" spans="1:108" s="25" customFormat="1" x14ac:dyDescent="0.15">
      <c r="A1079" s="26"/>
      <c r="N1079" s="26"/>
      <c r="O1079" s="26"/>
      <c r="P1079" s="26"/>
      <c r="Q1079" s="26"/>
      <c r="R1079" s="26"/>
      <c r="S1079" s="26"/>
      <c r="T1079" s="26"/>
      <c r="U1079" s="26"/>
      <c r="V1079" s="26"/>
      <c r="W1079" s="26"/>
      <c r="X1079" s="26"/>
      <c r="Y1079" s="26"/>
      <c r="Z1079" s="26"/>
      <c r="AA1079" s="26"/>
      <c r="AB1079" s="26"/>
      <c r="AC1079" s="26"/>
      <c r="AD1079" s="26"/>
      <c r="AE1079" s="26"/>
      <c r="AF1079" s="26"/>
      <c r="AG1079" s="26"/>
      <c r="AH1079" s="26"/>
      <c r="AI1079" s="26"/>
      <c r="AJ1079" s="26"/>
      <c r="AK1079" s="26"/>
      <c r="AL1079" s="26"/>
      <c r="AM1079" s="26"/>
      <c r="AN1079" s="26"/>
      <c r="AO1079" s="26"/>
      <c r="AP1079" s="26"/>
      <c r="AQ1079" s="26"/>
      <c r="AR1079" s="26"/>
      <c r="AS1079" s="26"/>
      <c r="AT1079" s="26"/>
      <c r="AU1079" s="26"/>
      <c r="AV1079" s="26"/>
      <c r="AW1079" s="26"/>
      <c r="AX1079" s="26"/>
      <c r="AY1079" s="26"/>
      <c r="AZ1079" s="26"/>
      <c r="BA1079" s="26"/>
      <c r="BB1079" s="26"/>
      <c r="BC1079" s="26"/>
      <c r="BD1079" s="26"/>
      <c r="BE1079" s="26"/>
      <c r="BF1079" s="26"/>
      <c r="BG1079" s="26"/>
      <c r="BH1079" s="26"/>
      <c r="BI1079" s="26"/>
      <c r="BJ1079" s="26"/>
      <c r="BK1079" s="26"/>
      <c r="BL1079" s="26"/>
      <c r="BM1079" s="26"/>
      <c r="BN1079" s="26"/>
      <c r="BO1079" s="26"/>
      <c r="BP1079" s="26"/>
      <c r="BQ1079" s="26"/>
      <c r="BR1079" s="26"/>
      <c r="BS1079" s="26"/>
      <c r="BT1079" s="26"/>
      <c r="BU1079" s="26"/>
      <c r="BV1079" s="26"/>
      <c r="BW1079" s="26"/>
      <c r="BX1079" s="26"/>
      <c r="BY1079" s="26"/>
      <c r="BZ1079" s="26"/>
      <c r="CA1079" s="26"/>
      <c r="CB1079" s="26"/>
      <c r="CC1079" s="26"/>
      <c r="CD1079" s="26"/>
      <c r="CE1079" s="26"/>
      <c r="CF1079" s="26"/>
      <c r="CG1079" s="26"/>
      <c r="CH1079" s="26"/>
      <c r="CI1079" s="26"/>
      <c r="CJ1079" s="26"/>
      <c r="CK1079" s="26"/>
      <c r="CL1079" s="26"/>
      <c r="CM1079" s="26"/>
      <c r="CN1079" s="26"/>
      <c r="CO1079" s="26"/>
      <c r="CP1079" s="26"/>
      <c r="CQ1079" s="26"/>
      <c r="CR1079" s="26"/>
      <c r="CS1079" s="26"/>
      <c r="CT1079" s="26"/>
      <c r="CU1079" s="26"/>
      <c r="CV1079" s="26"/>
      <c r="CW1079" s="26"/>
      <c r="CX1079" s="26"/>
      <c r="CY1079" s="26"/>
      <c r="CZ1079" s="26"/>
      <c r="DA1079" s="26"/>
      <c r="DB1079" s="26"/>
      <c r="DC1079" s="26"/>
      <c r="DD1079" s="26"/>
    </row>
    <row r="1080" spans="1:108" s="25" customFormat="1" x14ac:dyDescent="0.15">
      <c r="A1080" s="26"/>
      <c r="N1080" s="26"/>
      <c r="O1080" s="26"/>
      <c r="P1080" s="26"/>
      <c r="Q1080" s="26"/>
      <c r="R1080" s="26"/>
      <c r="S1080" s="26"/>
      <c r="T1080" s="26"/>
      <c r="U1080" s="26"/>
      <c r="V1080" s="26"/>
      <c r="W1080" s="26"/>
      <c r="X1080" s="26"/>
      <c r="Y1080" s="26"/>
      <c r="Z1080" s="26"/>
      <c r="AA1080" s="26"/>
      <c r="AB1080" s="26"/>
      <c r="AC1080" s="26"/>
      <c r="AD1080" s="26"/>
      <c r="AE1080" s="26"/>
      <c r="AF1080" s="26"/>
      <c r="AG1080" s="26"/>
      <c r="AH1080" s="26"/>
      <c r="AI1080" s="26"/>
      <c r="AJ1080" s="26"/>
      <c r="AK1080" s="26"/>
      <c r="AL1080" s="26"/>
      <c r="AM1080" s="26"/>
      <c r="AN1080" s="26"/>
      <c r="AO1080" s="26"/>
      <c r="AP1080" s="26"/>
      <c r="AQ1080" s="26"/>
      <c r="AR1080" s="26"/>
      <c r="AS1080" s="26"/>
      <c r="AT1080" s="26"/>
      <c r="AU1080" s="26"/>
      <c r="AV1080" s="26"/>
      <c r="AW1080" s="26"/>
      <c r="AX1080" s="26"/>
      <c r="AY1080" s="26"/>
      <c r="AZ1080" s="26"/>
      <c r="BA1080" s="26"/>
      <c r="BB1080" s="26"/>
      <c r="BC1080" s="26"/>
      <c r="BD1080" s="26"/>
      <c r="BE1080" s="26"/>
      <c r="BF1080" s="26"/>
      <c r="BG1080" s="26"/>
      <c r="BH1080" s="26"/>
      <c r="BI1080" s="26"/>
      <c r="BJ1080" s="26"/>
      <c r="BK1080" s="26"/>
      <c r="BL1080" s="26"/>
      <c r="BM1080" s="26"/>
      <c r="BN1080" s="26"/>
      <c r="BO1080" s="26"/>
      <c r="BP1080" s="26"/>
      <c r="BQ1080" s="26"/>
      <c r="BR1080" s="26"/>
      <c r="BS1080" s="26"/>
      <c r="BT1080" s="26"/>
      <c r="BU1080" s="26"/>
      <c r="BV1080" s="26"/>
      <c r="BW1080" s="26"/>
      <c r="BX1080" s="26"/>
      <c r="BY1080" s="26"/>
      <c r="BZ1080" s="26"/>
      <c r="CA1080" s="26"/>
      <c r="CB1080" s="26"/>
      <c r="CC1080" s="26"/>
      <c r="CD1080" s="26"/>
      <c r="CE1080" s="26"/>
      <c r="CF1080" s="26"/>
      <c r="CG1080" s="26"/>
      <c r="CH1080" s="26"/>
      <c r="CI1080" s="26"/>
      <c r="CJ1080" s="26"/>
      <c r="CK1080" s="26"/>
      <c r="CL1080" s="26"/>
      <c r="CM1080" s="26"/>
      <c r="CN1080" s="26"/>
      <c r="CO1080" s="26"/>
      <c r="CP1080" s="26"/>
      <c r="CQ1080" s="26"/>
      <c r="CR1080" s="26"/>
      <c r="CS1080" s="26"/>
      <c r="CT1080" s="26"/>
      <c r="CU1080" s="26"/>
      <c r="CV1080" s="26"/>
      <c r="CW1080" s="26"/>
      <c r="CX1080" s="26"/>
      <c r="CY1080" s="26"/>
      <c r="CZ1080" s="26"/>
      <c r="DA1080" s="26"/>
      <c r="DB1080" s="26"/>
      <c r="DC1080" s="26"/>
      <c r="DD1080" s="26"/>
    </row>
    <row r="1081" spans="1:108" s="25" customFormat="1" x14ac:dyDescent="0.15">
      <c r="A1081" s="26"/>
      <c r="N1081" s="26"/>
      <c r="O1081" s="26"/>
      <c r="P1081" s="26"/>
      <c r="Q1081" s="26"/>
      <c r="R1081" s="26"/>
      <c r="S1081" s="26"/>
      <c r="T1081" s="26"/>
      <c r="U1081" s="26"/>
      <c r="V1081" s="26"/>
      <c r="W1081" s="26"/>
      <c r="X1081" s="26"/>
      <c r="Y1081" s="26"/>
      <c r="Z1081" s="26"/>
      <c r="AA1081" s="26"/>
      <c r="AB1081" s="26"/>
      <c r="AC1081" s="26"/>
      <c r="AD1081" s="26"/>
      <c r="AE1081" s="26"/>
      <c r="AF1081" s="26"/>
      <c r="AG1081" s="26"/>
      <c r="AH1081" s="26"/>
      <c r="AI1081" s="26"/>
      <c r="AJ1081" s="26"/>
      <c r="AK1081" s="26"/>
      <c r="AL1081" s="26"/>
      <c r="AM1081" s="26"/>
      <c r="AN1081" s="26"/>
      <c r="AO1081" s="26"/>
      <c r="AP1081" s="26"/>
      <c r="AQ1081" s="26"/>
      <c r="AR1081" s="26"/>
      <c r="AS1081" s="26"/>
      <c r="AT1081" s="26"/>
      <c r="AU1081" s="26"/>
      <c r="AV1081" s="26"/>
      <c r="AW1081" s="26"/>
      <c r="AX1081" s="26"/>
      <c r="AY1081" s="26"/>
      <c r="AZ1081" s="26"/>
      <c r="BA1081" s="26"/>
      <c r="BB1081" s="26"/>
      <c r="BC1081" s="26"/>
      <c r="BD1081" s="26"/>
      <c r="BE1081" s="26"/>
      <c r="BF1081" s="26"/>
      <c r="BG1081" s="26"/>
      <c r="BH1081" s="26"/>
      <c r="BI1081" s="26"/>
      <c r="BJ1081" s="26"/>
      <c r="BK1081" s="26"/>
      <c r="BL1081" s="26"/>
      <c r="BM1081" s="26"/>
      <c r="BN1081" s="26"/>
      <c r="BO1081" s="26"/>
      <c r="BP1081" s="26"/>
      <c r="BQ1081" s="26"/>
      <c r="BR1081" s="26"/>
      <c r="BS1081" s="26"/>
      <c r="BT1081" s="26"/>
      <c r="BU1081" s="26"/>
      <c r="BV1081" s="26"/>
      <c r="BW1081" s="26"/>
      <c r="BX1081" s="26"/>
      <c r="BY1081" s="26"/>
      <c r="BZ1081" s="26"/>
      <c r="CA1081" s="26"/>
      <c r="CB1081" s="26"/>
      <c r="CC1081" s="26"/>
      <c r="CD1081" s="26"/>
      <c r="CE1081" s="26"/>
      <c r="CF1081" s="26"/>
      <c r="CG1081" s="26"/>
      <c r="CH1081" s="26"/>
      <c r="CI1081" s="26"/>
      <c r="CJ1081" s="26"/>
      <c r="CK1081" s="26"/>
      <c r="CL1081" s="26"/>
      <c r="CM1081" s="26"/>
      <c r="CN1081" s="26"/>
      <c r="CO1081" s="26"/>
      <c r="CP1081" s="26"/>
      <c r="CQ1081" s="26"/>
      <c r="CR1081" s="26"/>
      <c r="CS1081" s="26"/>
      <c r="CT1081" s="26"/>
      <c r="CU1081" s="26"/>
      <c r="CV1081" s="26"/>
      <c r="CW1081" s="26"/>
      <c r="CX1081" s="26"/>
      <c r="CY1081" s="26"/>
      <c r="CZ1081" s="26"/>
      <c r="DA1081" s="26"/>
      <c r="DB1081" s="26"/>
      <c r="DC1081" s="26"/>
      <c r="DD1081" s="26"/>
    </row>
    <row r="1082" spans="1:108" s="25" customFormat="1" x14ac:dyDescent="0.15">
      <c r="A1082" s="26"/>
      <c r="N1082" s="26"/>
      <c r="O1082" s="26"/>
      <c r="P1082" s="26"/>
      <c r="Q1082" s="26"/>
      <c r="R1082" s="26"/>
      <c r="S1082" s="26"/>
      <c r="T1082" s="26"/>
      <c r="U1082" s="26"/>
      <c r="V1082" s="26"/>
      <c r="W1082" s="26"/>
      <c r="X1082" s="26"/>
      <c r="Y1082" s="26"/>
      <c r="Z1082" s="26"/>
      <c r="AA1082" s="26"/>
      <c r="AB1082" s="26"/>
      <c r="AC1082" s="26"/>
      <c r="AD1082" s="26"/>
      <c r="AE1082" s="26"/>
      <c r="AF1082" s="26"/>
      <c r="AG1082" s="26"/>
      <c r="AH1082" s="26"/>
      <c r="AI1082" s="26"/>
      <c r="AJ1082" s="26"/>
      <c r="AK1082" s="26"/>
      <c r="AL1082" s="26"/>
      <c r="AM1082" s="26"/>
      <c r="AN1082" s="26"/>
      <c r="AO1082" s="26"/>
      <c r="AP1082" s="26"/>
      <c r="AQ1082" s="26"/>
      <c r="AR1082" s="26"/>
      <c r="AS1082" s="26"/>
      <c r="AT1082" s="26"/>
      <c r="AU1082" s="26"/>
      <c r="AV1082" s="26"/>
      <c r="AW1082" s="26"/>
      <c r="AX1082" s="26"/>
      <c r="AY1082" s="26"/>
      <c r="AZ1082" s="26"/>
      <c r="BA1082" s="26"/>
      <c r="BB1082" s="26"/>
      <c r="BC1082" s="26"/>
      <c r="BD1082" s="26"/>
      <c r="BE1082" s="26"/>
      <c r="BF1082" s="26"/>
      <c r="BG1082" s="26"/>
      <c r="BH1082" s="26"/>
      <c r="BI1082" s="26"/>
      <c r="BJ1082" s="26"/>
      <c r="BK1082" s="26"/>
      <c r="BL1082" s="26"/>
      <c r="BM1082" s="26"/>
      <c r="BN1082" s="26"/>
      <c r="BO1082" s="26"/>
      <c r="BP1082" s="26"/>
      <c r="BQ1082" s="26"/>
      <c r="BR1082" s="26"/>
      <c r="BS1082" s="26"/>
      <c r="BT1082" s="26"/>
      <c r="BU1082" s="26"/>
      <c r="BV1082" s="26"/>
      <c r="BW1082" s="26"/>
      <c r="BX1082" s="26"/>
      <c r="BY1082" s="26"/>
      <c r="BZ1082" s="26"/>
      <c r="CA1082" s="26"/>
      <c r="CB1082" s="26"/>
      <c r="CC1082" s="26"/>
      <c r="CD1082" s="26"/>
      <c r="CE1082" s="26"/>
      <c r="CF1082" s="26"/>
      <c r="CG1082" s="26"/>
      <c r="CH1082" s="26"/>
      <c r="CI1082" s="26"/>
      <c r="CJ1082" s="26"/>
      <c r="CK1082" s="26"/>
      <c r="CL1082" s="26"/>
      <c r="CM1082" s="26"/>
      <c r="CN1082" s="26"/>
      <c r="CO1082" s="26"/>
      <c r="CP1082" s="26"/>
      <c r="CQ1082" s="26"/>
      <c r="CR1082" s="26"/>
      <c r="CS1082" s="26"/>
      <c r="CT1082" s="26"/>
      <c r="CU1082" s="26"/>
      <c r="CV1082" s="26"/>
      <c r="CW1082" s="26"/>
      <c r="CX1082" s="26"/>
      <c r="CY1082" s="26"/>
      <c r="CZ1082" s="26"/>
      <c r="DA1082" s="26"/>
      <c r="DB1082" s="26"/>
      <c r="DC1082" s="26"/>
      <c r="DD1082" s="26"/>
    </row>
    <row r="1083" spans="1:108" s="25" customFormat="1" x14ac:dyDescent="0.15">
      <c r="A1083" s="26"/>
      <c r="N1083" s="26"/>
      <c r="O1083" s="26"/>
      <c r="P1083" s="26"/>
      <c r="Q1083" s="26"/>
      <c r="R1083" s="26"/>
      <c r="S1083" s="26"/>
      <c r="T1083" s="26"/>
      <c r="U1083" s="26"/>
      <c r="V1083" s="26"/>
      <c r="W1083" s="26"/>
      <c r="X1083" s="26"/>
      <c r="Y1083" s="26"/>
      <c r="Z1083" s="26"/>
      <c r="AA1083" s="26"/>
      <c r="AB1083" s="26"/>
      <c r="AC1083" s="26"/>
      <c r="AD1083" s="26"/>
      <c r="AE1083" s="26"/>
      <c r="AF1083" s="26"/>
      <c r="AG1083" s="26"/>
      <c r="AH1083" s="26"/>
      <c r="AI1083" s="26"/>
      <c r="AJ1083" s="26"/>
      <c r="AK1083" s="26"/>
      <c r="AL1083" s="26"/>
      <c r="AM1083" s="26"/>
      <c r="AN1083" s="26"/>
      <c r="AO1083" s="26"/>
      <c r="AP1083" s="26"/>
      <c r="AQ1083" s="26"/>
      <c r="AR1083" s="26"/>
      <c r="AS1083" s="26"/>
      <c r="AT1083" s="26"/>
      <c r="AU1083" s="26"/>
      <c r="AV1083" s="26"/>
      <c r="AW1083" s="26"/>
      <c r="AX1083" s="26"/>
      <c r="AY1083" s="26"/>
      <c r="AZ1083" s="26"/>
      <c r="BA1083" s="26"/>
      <c r="BB1083" s="26"/>
      <c r="BC1083" s="26"/>
      <c r="BD1083" s="26"/>
      <c r="BE1083" s="26"/>
      <c r="BF1083" s="26"/>
      <c r="BG1083" s="26"/>
      <c r="BH1083" s="26"/>
      <c r="BI1083" s="26"/>
      <c r="BJ1083" s="26"/>
      <c r="BK1083" s="26"/>
      <c r="BL1083" s="26"/>
      <c r="BM1083" s="26"/>
      <c r="BN1083" s="26"/>
      <c r="BO1083" s="26"/>
      <c r="BP1083" s="26"/>
      <c r="BQ1083" s="26"/>
      <c r="BR1083" s="26"/>
      <c r="BS1083" s="26"/>
      <c r="BT1083" s="26"/>
      <c r="BU1083" s="26"/>
      <c r="BV1083" s="26"/>
      <c r="BW1083" s="26"/>
      <c r="BX1083" s="26"/>
      <c r="BY1083" s="26"/>
      <c r="BZ1083" s="26"/>
      <c r="CA1083" s="26"/>
      <c r="CB1083" s="26"/>
      <c r="CC1083" s="26"/>
      <c r="CD1083" s="26"/>
      <c r="CE1083" s="26"/>
      <c r="CF1083" s="26"/>
      <c r="CG1083" s="26"/>
      <c r="CH1083" s="26"/>
      <c r="CI1083" s="26"/>
      <c r="CJ1083" s="26"/>
      <c r="CK1083" s="26"/>
      <c r="CL1083" s="26"/>
      <c r="CM1083" s="26"/>
      <c r="CN1083" s="26"/>
      <c r="CO1083" s="26"/>
      <c r="CP1083" s="26"/>
      <c r="CQ1083" s="26"/>
      <c r="CR1083" s="26"/>
      <c r="CS1083" s="26"/>
      <c r="CT1083" s="26"/>
      <c r="CU1083" s="26"/>
      <c r="CV1083" s="26"/>
      <c r="CW1083" s="26"/>
      <c r="CX1083" s="26"/>
      <c r="CY1083" s="26"/>
      <c r="CZ1083" s="26"/>
      <c r="DA1083" s="26"/>
      <c r="DB1083" s="26"/>
      <c r="DC1083" s="26"/>
      <c r="DD1083" s="26"/>
    </row>
    <row r="1084" spans="1:108" s="25" customFormat="1" x14ac:dyDescent="0.15">
      <c r="A1084" s="26"/>
      <c r="N1084" s="26"/>
      <c r="O1084" s="26"/>
      <c r="P1084" s="26"/>
      <c r="Q1084" s="26"/>
      <c r="R1084" s="26"/>
      <c r="S1084" s="26"/>
      <c r="T1084" s="26"/>
      <c r="U1084" s="26"/>
      <c r="V1084" s="26"/>
      <c r="W1084" s="26"/>
      <c r="X1084" s="26"/>
      <c r="Y1084" s="26"/>
      <c r="Z1084" s="26"/>
      <c r="AA1084" s="26"/>
      <c r="AB1084" s="26"/>
      <c r="AC1084" s="26"/>
      <c r="AD1084" s="26"/>
      <c r="AE1084" s="26"/>
      <c r="AF1084" s="26"/>
      <c r="AG1084" s="26"/>
      <c r="AH1084" s="26"/>
      <c r="AI1084" s="26"/>
      <c r="AJ1084" s="26"/>
      <c r="AK1084" s="26"/>
      <c r="AL1084" s="26"/>
      <c r="AM1084" s="26"/>
      <c r="AN1084" s="26"/>
      <c r="AO1084" s="26"/>
      <c r="AP1084" s="26"/>
      <c r="AQ1084" s="26"/>
      <c r="AR1084" s="26"/>
      <c r="AS1084" s="26"/>
      <c r="AT1084" s="26"/>
      <c r="AU1084" s="26"/>
      <c r="AV1084" s="26"/>
      <c r="AW1084" s="26"/>
      <c r="AX1084" s="26"/>
      <c r="AY1084" s="26"/>
      <c r="AZ1084" s="26"/>
      <c r="BA1084" s="26"/>
      <c r="BB1084" s="26"/>
      <c r="BC1084" s="26"/>
      <c r="BD1084" s="26"/>
      <c r="BE1084" s="26"/>
      <c r="BF1084" s="26"/>
      <c r="BG1084" s="26"/>
      <c r="BH1084" s="26"/>
      <c r="BI1084" s="26"/>
      <c r="BJ1084" s="26"/>
      <c r="BK1084" s="26"/>
      <c r="BL1084" s="26"/>
      <c r="BM1084" s="26"/>
      <c r="BN1084" s="26"/>
      <c r="BO1084" s="26"/>
      <c r="BP1084" s="26"/>
      <c r="BQ1084" s="26"/>
      <c r="BR1084" s="26"/>
      <c r="BS1084" s="26"/>
      <c r="BT1084" s="26"/>
      <c r="BU1084" s="26"/>
      <c r="BV1084" s="26"/>
      <c r="BW1084" s="26"/>
      <c r="BX1084" s="26"/>
      <c r="BY1084" s="26"/>
      <c r="BZ1084" s="26"/>
      <c r="CA1084" s="26"/>
      <c r="CB1084" s="26"/>
      <c r="CC1084" s="26"/>
      <c r="CD1084" s="26"/>
      <c r="CE1084" s="26"/>
      <c r="CF1084" s="26"/>
      <c r="CG1084" s="26"/>
      <c r="CH1084" s="26"/>
      <c r="CI1084" s="26"/>
      <c r="CJ1084" s="26"/>
      <c r="CK1084" s="26"/>
      <c r="CL1084" s="26"/>
      <c r="CM1084" s="26"/>
      <c r="CN1084" s="26"/>
      <c r="CO1084" s="26"/>
      <c r="CP1084" s="26"/>
      <c r="CQ1084" s="26"/>
      <c r="CR1084" s="26"/>
      <c r="CS1084" s="26"/>
      <c r="CT1084" s="26"/>
      <c r="CU1084" s="26"/>
      <c r="CV1084" s="26"/>
      <c r="CW1084" s="26"/>
      <c r="CX1084" s="26"/>
      <c r="CY1084" s="26"/>
      <c r="CZ1084" s="26"/>
      <c r="DA1084" s="26"/>
      <c r="DB1084" s="26"/>
      <c r="DC1084" s="26"/>
      <c r="DD1084" s="26"/>
    </row>
    <row r="1085" spans="1:108" s="25" customFormat="1" x14ac:dyDescent="0.15">
      <c r="A1085" s="26"/>
      <c r="N1085" s="26"/>
      <c r="O1085" s="26"/>
      <c r="P1085" s="26"/>
      <c r="Q1085" s="26"/>
      <c r="R1085" s="26"/>
      <c r="S1085" s="26"/>
      <c r="T1085" s="26"/>
      <c r="U1085" s="26"/>
      <c r="V1085" s="26"/>
      <c r="W1085" s="26"/>
      <c r="X1085" s="26"/>
      <c r="Y1085" s="26"/>
      <c r="Z1085" s="26"/>
      <c r="AA1085" s="26"/>
      <c r="AB1085" s="26"/>
      <c r="AC1085" s="26"/>
      <c r="AD1085" s="26"/>
      <c r="AE1085" s="26"/>
      <c r="AF1085" s="26"/>
      <c r="AG1085" s="26"/>
      <c r="AH1085" s="26"/>
      <c r="AI1085" s="26"/>
      <c r="AJ1085" s="26"/>
      <c r="AK1085" s="26"/>
      <c r="AL1085" s="26"/>
      <c r="AM1085" s="26"/>
      <c r="AN1085" s="26"/>
      <c r="AO1085" s="26"/>
      <c r="AP1085" s="26"/>
      <c r="AQ1085" s="26"/>
      <c r="AR1085" s="26"/>
      <c r="AS1085" s="26"/>
      <c r="AT1085" s="26"/>
      <c r="AU1085" s="26"/>
      <c r="AV1085" s="26"/>
      <c r="AW1085" s="26"/>
      <c r="AX1085" s="26"/>
      <c r="AY1085" s="26"/>
      <c r="AZ1085" s="26"/>
      <c r="BA1085" s="26"/>
      <c r="BB1085" s="26"/>
      <c r="BC1085" s="26"/>
      <c r="BD1085" s="26"/>
      <c r="BE1085" s="26"/>
      <c r="BF1085" s="26"/>
      <c r="BG1085" s="26"/>
      <c r="BH1085" s="26"/>
      <c r="BI1085" s="26"/>
      <c r="BJ1085" s="26"/>
      <c r="BK1085" s="26"/>
      <c r="BL1085" s="26"/>
      <c r="BM1085" s="26"/>
      <c r="BN1085" s="26"/>
      <c r="BO1085" s="26"/>
      <c r="BP1085" s="26"/>
      <c r="BQ1085" s="26"/>
      <c r="BR1085" s="26"/>
      <c r="BS1085" s="26"/>
      <c r="BT1085" s="26"/>
      <c r="BU1085" s="26"/>
      <c r="BV1085" s="26"/>
      <c r="BW1085" s="26"/>
      <c r="BX1085" s="26"/>
      <c r="BY1085" s="26"/>
      <c r="BZ1085" s="26"/>
      <c r="CA1085" s="26"/>
      <c r="CB1085" s="26"/>
      <c r="CC1085" s="26"/>
      <c r="CD1085" s="26"/>
      <c r="CE1085" s="26"/>
      <c r="CF1085" s="26"/>
      <c r="CG1085" s="26"/>
      <c r="CH1085" s="26"/>
      <c r="CI1085" s="26"/>
      <c r="CJ1085" s="26"/>
      <c r="CK1085" s="26"/>
      <c r="CL1085" s="26"/>
      <c r="CM1085" s="26"/>
      <c r="CN1085" s="26"/>
      <c r="CO1085" s="26"/>
      <c r="CP1085" s="26"/>
      <c r="CQ1085" s="26"/>
      <c r="CR1085" s="26"/>
      <c r="CS1085" s="26"/>
      <c r="CT1085" s="26"/>
      <c r="CU1085" s="26"/>
      <c r="CV1085" s="26"/>
      <c r="CW1085" s="26"/>
      <c r="CX1085" s="26"/>
      <c r="CY1085" s="26"/>
      <c r="CZ1085" s="26"/>
      <c r="DA1085" s="26"/>
      <c r="DB1085" s="26"/>
      <c r="DC1085" s="26"/>
      <c r="DD1085" s="26"/>
    </row>
    <row r="1086" spans="1:108" s="25" customFormat="1" x14ac:dyDescent="0.15">
      <c r="A1086" s="26"/>
      <c r="N1086" s="26"/>
      <c r="O1086" s="26"/>
      <c r="P1086" s="26"/>
      <c r="Q1086" s="26"/>
      <c r="R1086" s="26"/>
      <c r="S1086" s="26"/>
      <c r="T1086" s="26"/>
      <c r="U1086" s="26"/>
      <c r="V1086" s="26"/>
      <c r="W1086" s="26"/>
      <c r="X1086" s="26"/>
      <c r="Y1086" s="26"/>
      <c r="Z1086" s="26"/>
      <c r="AA1086" s="26"/>
      <c r="AB1086" s="26"/>
      <c r="AC1086" s="26"/>
      <c r="AD1086" s="26"/>
      <c r="AE1086" s="26"/>
      <c r="AF1086" s="26"/>
      <c r="AG1086" s="26"/>
      <c r="AH1086" s="26"/>
      <c r="AI1086" s="26"/>
      <c r="AJ1086" s="26"/>
      <c r="AK1086" s="26"/>
      <c r="AL1086" s="26"/>
      <c r="AM1086" s="26"/>
      <c r="AN1086" s="26"/>
      <c r="AO1086" s="26"/>
      <c r="AP1086" s="26"/>
      <c r="AQ1086" s="26"/>
      <c r="AR1086" s="26"/>
      <c r="AS1086" s="26"/>
      <c r="AT1086" s="26"/>
      <c r="AU1086" s="26"/>
      <c r="AV1086" s="26"/>
      <c r="AW1086" s="26"/>
      <c r="AX1086" s="26"/>
      <c r="AY1086" s="26"/>
      <c r="AZ1086" s="26"/>
      <c r="BA1086" s="26"/>
      <c r="BB1086" s="26"/>
      <c r="BC1086" s="26"/>
      <c r="BD1086" s="26"/>
      <c r="BE1086" s="26"/>
      <c r="BF1086" s="26"/>
      <c r="BG1086" s="26"/>
      <c r="BH1086" s="26"/>
      <c r="BI1086" s="26"/>
      <c r="BJ1086" s="26"/>
      <c r="BK1086" s="26"/>
      <c r="BL1086" s="26"/>
      <c r="BM1086" s="26"/>
      <c r="BN1086" s="26"/>
      <c r="BO1086" s="26"/>
      <c r="BP1086" s="26"/>
      <c r="BQ1086" s="26"/>
      <c r="BR1086" s="26"/>
      <c r="BS1086" s="26"/>
      <c r="BT1086" s="26"/>
      <c r="BU1086" s="26"/>
      <c r="BV1086" s="26"/>
      <c r="BW1086" s="26"/>
      <c r="BX1086" s="26"/>
      <c r="BY1086" s="26"/>
      <c r="BZ1086" s="26"/>
      <c r="CA1086" s="26"/>
      <c r="CB1086" s="26"/>
      <c r="CC1086" s="26"/>
      <c r="CD1086" s="26"/>
      <c r="CE1086" s="26"/>
      <c r="CF1086" s="26"/>
      <c r="CG1086" s="26"/>
      <c r="CH1086" s="26"/>
      <c r="CI1086" s="26"/>
      <c r="CJ1086" s="26"/>
      <c r="CK1086" s="26"/>
      <c r="CL1086" s="26"/>
      <c r="CM1086" s="26"/>
      <c r="CN1086" s="26"/>
      <c r="CO1086" s="26"/>
      <c r="CP1086" s="26"/>
      <c r="CQ1086" s="26"/>
      <c r="CR1086" s="26"/>
      <c r="CS1086" s="26"/>
      <c r="CT1086" s="26"/>
      <c r="CU1086" s="26"/>
      <c r="CV1086" s="26"/>
      <c r="CW1086" s="26"/>
      <c r="CX1086" s="26"/>
      <c r="CY1086" s="26"/>
      <c r="CZ1086" s="26"/>
      <c r="DA1086" s="26"/>
      <c r="DB1086" s="26"/>
      <c r="DC1086" s="26"/>
      <c r="DD1086" s="26"/>
    </row>
    <row r="1087" spans="1:108" s="25" customFormat="1" x14ac:dyDescent="0.15">
      <c r="A1087" s="26"/>
      <c r="N1087" s="26"/>
      <c r="O1087" s="26"/>
      <c r="P1087" s="26"/>
      <c r="Q1087" s="26"/>
      <c r="R1087" s="26"/>
      <c r="S1087" s="26"/>
      <c r="T1087" s="26"/>
      <c r="U1087" s="26"/>
      <c r="V1087" s="26"/>
      <c r="W1087" s="26"/>
      <c r="X1087" s="26"/>
      <c r="Y1087" s="26"/>
      <c r="Z1087" s="26"/>
      <c r="AA1087" s="26"/>
      <c r="AB1087" s="26"/>
      <c r="AC1087" s="26"/>
      <c r="AD1087" s="26"/>
      <c r="AE1087" s="26"/>
      <c r="AF1087" s="26"/>
      <c r="AG1087" s="26"/>
      <c r="AH1087" s="26"/>
      <c r="AI1087" s="26"/>
      <c r="AJ1087" s="26"/>
      <c r="AK1087" s="26"/>
      <c r="AL1087" s="26"/>
      <c r="AM1087" s="26"/>
      <c r="AN1087" s="26"/>
      <c r="AO1087" s="26"/>
      <c r="AP1087" s="26"/>
      <c r="AQ1087" s="26"/>
      <c r="AR1087" s="26"/>
      <c r="AS1087" s="26"/>
      <c r="AT1087" s="26"/>
      <c r="AU1087" s="26"/>
      <c r="AV1087" s="26"/>
      <c r="AW1087" s="26"/>
      <c r="AX1087" s="26"/>
      <c r="AY1087" s="26"/>
      <c r="AZ1087" s="26"/>
      <c r="BA1087" s="26"/>
      <c r="BB1087" s="26"/>
      <c r="BC1087" s="26"/>
      <c r="BD1087" s="26"/>
      <c r="BE1087" s="26"/>
      <c r="BF1087" s="26"/>
      <c r="BG1087" s="26"/>
      <c r="BH1087" s="26"/>
      <c r="BI1087" s="26"/>
      <c r="BJ1087" s="26"/>
      <c r="BK1087" s="26"/>
      <c r="BL1087" s="26"/>
      <c r="BM1087" s="26"/>
      <c r="BN1087" s="26"/>
      <c r="BO1087" s="26"/>
      <c r="BP1087" s="26"/>
      <c r="BQ1087" s="26"/>
      <c r="BR1087" s="26"/>
      <c r="BS1087" s="26"/>
      <c r="BT1087" s="26"/>
      <c r="BU1087" s="26"/>
      <c r="BV1087" s="26"/>
      <c r="BW1087" s="26"/>
      <c r="BX1087" s="26"/>
      <c r="BY1087" s="26"/>
      <c r="BZ1087" s="26"/>
      <c r="CA1087" s="26"/>
      <c r="CB1087" s="26"/>
      <c r="CC1087" s="26"/>
      <c r="CD1087" s="26"/>
      <c r="CE1087" s="26"/>
      <c r="CF1087" s="26"/>
      <c r="CG1087" s="26"/>
      <c r="CH1087" s="26"/>
      <c r="CI1087" s="26"/>
      <c r="CJ1087" s="26"/>
      <c r="CK1087" s="26"/>
      <c r="CL1087" s="26"/>
      <c r="CM1087" s="26"/>
      <c r="CN1087" s="26"/>
      <c r="CO1087" s="26"/>
      <c r="CP1087" s="26"/>
      <c r="CQ1087" s="26"/>
      <c r="CR1087" s="26"/>
      <c r="CS1087" s="26"/>
      <c r="CT1087" s="26"/>
      <c r="CU1087" s="26"/>
      <c r="CV1087" s="26"/>
      <c r="CW1087" s="26"/>
      <c r="CX1087" s="26"/>
      <c r="CY1087" s="26"/>
      <c r="CZ1087" s="26"/>
      <c r="DA1087" s="26"/>
      <c r="DB1087" s="26"/>
      <c r="DC1087" s="26"/>
      <c r="DD1087" s="26"/>
    </row>
    <row r="1088" spans="1:108" s="25" customFormat="1" x14ac:dyDescent="0.15">
      <c r="A1088" s="26"/>
      <c r="N1088" s="26"/>
      <c r="O1088" s="26"/>
      <c r="P1088" s="26"/>
      <c r="Q1088" s="26"/>
      <c r="R1088" s="26"/>
      <c r="S1088" s="26"/>
      <c r="T1088" s="26"/>
      <c r="U1088" s="26"/>
      <c r="V1088" s="26"/>
      <c r="W1088" s="26"/>
      <c r="X1088" s="26"/>
      <c r="Y1088" s="26"/>
      <c r="Z1088" s="26"/>
      <c r="AA1088" s="26"/>
      <c r="AB1088" s="26"/>
      <c r="AC1088" s="26"/>
      <c r="AD1088" s="26"/>
      <c r="AE1088" s="26"/>
      <c r="AF1088" s="26"/>
      <c r="AG1088" s="26"/>
      <c r="AH1088" s="26"/>
      <c r="AI1088" s="26"/>
      <c r="AJ1088" s="26"/>
      <c r="AK1088" s="26"/>
      <c r="AL1088" s="26"/>
      <c r="AM1088" s="26"/>
      <c r="AN1088" s="26"/>
      <c r="AO1088" s="26"/>
      <c r="AP1088" s="26"/>
      <c r="AQ1088" s="26"/>
      <c r="AR1088" s="26"/>
      <c r="AS1088" s="26"/>
      <c r="AT1088" s="26"/>
      <c r="AU1088" s="26"/>
      <c r="AV1088" s="26"/>
      <c r="AW1088" s="26"/>
      <c r="AX1088" s="26"/>
      <c r="AY1088" s="26"/>
      <c r="AZ1088" s="26"/>
      <c r="BA1088" s="26"/>
      <c r="BB1088" s="26"/>
      <c r="BC1088" s="26"/>
      <c r="BD1088" s="26"/>
      <c r="BE1088" s="26"/>
      <c r="BF1088" s="26"/>
      <c r="BG1088" s="26"/>
      <c r="BH1088" s="26"/>
      <c r="BI1088" s="26"/>
      <c r="BJ1088" s="26"/>
      <c r="BK1088" s="26"/>
      <c r="BL1088" s="26"/>
      <c r="BM1088" s="26"/>
      <c r="BN1088" s="26"/>
      <c r="BO1088" s="26"/>
      <c r="BP1088" s="26"/>
      <c r="BQ1088" s="26"/>
      <c r="BR1088" s="26"/>
      <c r="BS1088" s="26"/>
      <c r="BT1088" s="26"/>
      <c r="BU1088" s="26"/>
      <c r="BV1088" s="26"/>
      <c r="BW1088" s="26"/>
      <c r="BX1088" s="26"/>
      <c r="BY1088" s="26"/>
      <c r="BZ1088" s="26"/>
      <c r="CA1088" s="26"/>
      <c r="CB1088" s="26"/>
      <c r="CC1088" s="26"/>
      <c r="CD1088" s="26"/>
      <c r="CE1088" s="26"/>
      <c r="CF1088" s="26"/>
      <c r="CG1088" s="26"/>
      <c r="CH1088" s="26"/>
      <c r="CI1088" s="26"/>
      <c r="CJ1088" s="26"/>
      <c r="CK1088" s="26"/>
      <c r="CL1088" s="26"/>
      <c r="CM1088" s="26"/>
      <c r="CN1088" s="26"/>
      <c r="CO1088" s="26"/>
      <c r="CP1088" s="26"/>
      <c r="CQ1088" s="26"/>
      <c r="CR1088" s="26"/>
      <c r="CS1088" s="26"/>
      <c r="CT1088" s="26"/>
      <c r="CU1088" s="26"/>
      <c r="CV1088" s="26"/>
      <c r="CW1088" s="26"/>
      <c r="CX1088" s="26"/>
      <c r="CY1088" s="26"/>
      <c r="CZ1088" s="26"/>
      <c r="DA1088" s="26"/>
      <c r="DB1088" s="26"/>
      <c r="DC1088" s="26"/>
      <c r="DD1088" s="26"/>
    </row>
    <row r="1089" spans="1:108" s="25" customFormat="1" x14ac:dyDescent="0.15">
      <c r="A1089" s="26"/>
      <c r="N1089" s="26"/>
      <c r="O1089" s="26"/>
      <c r="P1089" s="26"/>
      <c r="Q1089" s="26"/>
      <c r="R1089" s="26"/>
      <c r="S1089" s="26"/>
      <c r="T1089" s="26"/>
      <c r="U1089" s="26"/>
      <c r="V1089" s="26"/>
      <c r="W1089" s="26"/>
      <c r="X1089" s="26"/>
      <c r="Y1089" s="26"/>
      <c r="Z1089" s="26"/>
      <c r="AA1089" s="26"/>
      <c r="AB1089" s="26"/>
      <c r="AC1089" s="26"/>
      <c r="AD1089" s="26"/>
      <c r="AE1089" s="26"/>
      <c r="AF1089" s="26"/>
      <c r="AG1089" s="26"/>
      <c r="AH1089" s="26"/>
      <c r="AI1089" s="26"/>
      <c r="AJ1089" s="26"/>
      <c r="AK1089" s="26"/>
      <c r="AL1089" s="26"/>
      <c r="AM1089" s="26"/>
      <c r="AN1089" s="26"/>
      <c r="AO1089" s="26"/>
      <c r="AP1089" s="26"/>
      <c r="AQ1089" s="26"/>
      <c r="AR1089" s="26"/>
      <c r="AS1089" s="26"/>
      <c r="AT1089" s="26"/>
      <c r="AU1089" s="26"/>
      <c r="AV1089" s="26"/>
      <c r="AW1089" s="26"/>
      <c r="AX1089" s="26"/>
      <c r="AY1089" s="26"/>
      <c r="AZ1089" s="26"/>
      <c r="BA1089" s="26"/>
      <c r="BB1089" s="26"/>
      <c r="BC1089" s="26"/>
      <c r="BD1089" s="26"/>
      <c r="BE1089" s="26"/>
      <c r="BF1089" s="26"/>
      <c r="BG1089" s="26"/>
      <c r="BH1089" s="26"/>
      <c r="BI1089" s="26"/>
      <c r="BJ1089" s="26"/>
      <c r="BK1089" s="26"/>
      <c r="BL1089" s="26"/>
      <c r="BM1089" s="26"/>
      <c r="BN1089" s="26"/>
      <c r="BO1089" s="26"/>
      <c r="BP1089" s="26"/>
      <c r="BQ1089" s="26"/>
      <c r="BR1089" s="26"/>
      <c r="BS1089" s="26"/>
      <c r="BT1089" s="26"/>
      <c r="BU1089" s="26"/>
      <c r="BV1089" s="26"/>
      <c r="BW1089" s="26"/>
      <c r="BX1089" s="26"/>
      <c r="BY1089" s="26"/>
      <c r="BZ1089" s="26"/>
      <c r="CA1089" s="26"/>
      <c r="CB1089" s="26"/>
      <c r="CC1089" s="26"/>
      <c r="CD1089" s="26"/>
      <c r="CE1089" s="26"/>
      <c r="CF1089" s="26"/>
      <c r="CG1089" s="26"/>
      <c r="CH1089" s="26"/>
      <c r="CI1089" s="26"/>
      <c r="CJ1089" s="26"/>
      <c r="CK1089" s="26"/>
      <c r="CL1089" s="26"/>
      <c r="CM1089" s="26"/>
      <c r="CN1089" s="26"/>
      <c r="CO1089" s="26"/>
      <c r="CP1089" s="26"/>
      <c r="CQ1089" s="26"/>
      <c r="CR1089" s="26"/>
      <c r="CS1089" s="26"/>
      <c r="CT1089" s="26"/>
      <c r="CU1089" s="26"/>
      <c r="CV1089" s="26"/>
      <c r="CW1089" s="26"/>
      <c r="CX1089" s="26"/>
      <c r="CY1089" s="26"/>
      <c r="CZ1089" s="26"/>
      <c r="DA1089" s="26"/>
      <c r="DB1089" s="26"/>
      <c r="DC1089" s="26"/>
      <c r="DD1089" s="26"/>
    </row>
    <row r="1090" spans="1:108" s="25" customFormat="1" x14ac:dyDescent="0.15">
      <c r="A1090" s="26"/>
      <c r="N1090" s="26"/>
      <c r="O1090" s="26"/>
      <c r="P1090" s="26"/>
      <c r="Q1090" s="26"/>
      <c r="R1090" s="26"/>
      <c r="S1090" s="26"/>
      <c r="T1090" s="26"/>
      <c r="U1090" s="26"/>
      <c r="V1090" s="26"/>
      <c r="W1090" s="26"/>
      <c r="X1090" s="26"/>
      <c r="Y1090" s="26"/>
      <c r="Z1090" s="26"/>
      <c r="AA1090" s="26"/>
      <c r="AB1090" s="26"/>
      <c r="AC1090" s="26"/>
      <c r="AD1090" s="26"/>
      <c r="AE1090" s="26"/>
      <c r="AF1090" s="26"/>
      <c r="AG1090" s="26"/>
      <c r="AH1090" s="26"/>
      <c r="AI1090" s="26"/>
      <c r="AJ1090" s="26"/>
      <c r="AK1090" s="26"/>
      <c r="AL1090" s="26"/>
      <c r="AM1090" s="26"/>
      <c r="AN1090" s="26"/>
      <c r="AO1090" s="26"/>
      <c r="AP1090" s="26"/>
      <c r="AQ1090" s="26"/>
      <c r="AR1090" s="26"/>
      <c r="AS1090" s="26"/>
      <c r="AT1090" s="26"/>
      <c r="AU1090" s="26"/>
      <c r="AV1090" s="26"/>
      <c r="AW1090" s="26"/>
      <c r="AX1090" s="26"/>
      <c r="AY1090" s="26"/>
      <c r="AZ1090" s="26"/>
      <c r="BA1090" s="26"/>
      <c r="BB1090" s="26"/>
      <c r="BC1090" s="26"/>
      <c r="BD1090" s="26"/>
      <c r="BE1090" s="26"/>
      <c r="BF1090" s="26"/>
      <c r="BG1090" s="26"/>
      <c r="BH1090" s="26"/>
      <c r="BI1090" s="26"/>
      <c r="BJ1090" s="26"/>
      <c r="BK1090" s="26"/>
      <c r="BL1090" s="26"/>
      <c r="BM1090" s="26"/>
      <c r="BN1090" s="26"/>
      <c r="BO1090" s="26"/>
      <c r="BP1090" s="26"/>
      <c r="BQ1090" s="26"/>
      <c r="BR1090" s="26"/>
      <c r="BS1090" s="26"/>
      <c r="BT1090" s="26"/>
      <c r="BU1090" s="26"/>
      <c r="BV1090" s="26"/>
      <c r="BW1090" s="26"/>
      <c r="BX1090" s="26"/>
      <c r="BY1090" s="26"/>
      <c r="BZ1090" s="26"/>
      <c r="CA1090" s="26"/>
      <c r="CB1090" s="26"/>
      <c r="CC1090" s="26"/>
      <c r="CD1090" s="26"/>
      <c r="CE1090" s="26"/>
      <c r="CF1090" s="26"/>
      <c r="CG1090" s="26"/>
      <c r="CH1090" s="26"/>
      <c r="CI1090" s="26"/>
      <c r="CJ1090" s="26"/>
      <c r="CK1090" s="26"/>
      <c r="CL1090" s="26"/>
      <c r="CM1090" s="26"/>
      <c r="CN1090" s="26"/>
      <c r="CO1090" s="26"/>
      <c r="CP1090" s="26"/>
      <c r="CQ1090" s="26"/>
      <c r="CR1090" s="26"/>
      <c r="CS1090" s="26"/>
      <c r="CT1090" s="26"/>
      <c r="CU1090" s="26"/>
      <c r="CV1090" s="26"/>
      <c r="CW1090" s="26"/>
      <c r="CX1090" s="26"/>
      <c r="CY1090" s="26"/>
      <c r="CZ1090" s="26"/>
      <c r="DA1090" s="26"/>
      <c r="DB1090" s="26"/>
      <c r="DC1090" s="26"/>
      <c r="DD1090" s="26"/>
    </row>
    <row r="1091" spans="1:108" s="25" customFormat="1" x14ac:dyDescent="0.15">
      <c r="A1091" s="26"/>
      <c r="N1091" s="26"/>
      <c r="O1091" s="26"/>
      <c r="P1091" s="26"/>
      <c r="Q1091" s="26"/>
      <c r="R1091" s="26"/>
      <c r="S1091" s="26"/>
      <c r="T1091" s="26"/>
      <c r="U1091" s="26"/>
      <c r="V1091" s="26"/>
      <c r="W1091" s="26"/>
      <c r="X1091" s="26"/>
      <c r="Y1091" s="26"/>
      <c r="Z1091" s="26"/>
      <c r="AA1091" s="26"/>
      <c r="AB1091" s="26"/>
      <c r="AC1091" s="26"/>
      <c r="AD1091" s="26"/>
      <c r="AE1091" s="26"/>
      <c r="AF1091" s="26"/>
      <c r="AG1091" s="26"/>
      <c r="AH1091" s="26"/>
      <c r="AI1091" s="26"/>
      <c r="AJ1091" s="26"/>
      <c r="AK1091" s="26"/>
      <c r="AL1091" s="26"/>
      <c r="AM1091" s="26"/>
      <c r="AN1091" s="26"/>
      <c r="AO1091" s="26"/>
      <c r="AP1091" s="26"/>
      <c r="AQ1091" s="26"/>
      <c r="AR1091" s="26"/>
      <c r="AS1091" s="26"/>
      <c r="AT1091" s="26"/>
      <c r="AU1091" s="26"/>
      <c r="AV1091" s="26"/>
      <c r="AW1091" s="26"/>
      <c r="AX1091" s="26"/>
      <c r="AY1091" s="26"/>
      <c r="AZ1091" s="26"/>
      <c r="BA1091" s="26"/>
      <c r="BB1091" s="26"/>
      <c r="BC1091" s="26"/>
      <c r="BD1091" s="26"/>
      <c r="BE1091" s="26"/>
      <c r="BF1091" s="26"/>
      <c r="BG1091" s="26"/>
      <c r="BH1091" s="26"/>
      <c r="BI1091" s="26"/>
      <c r="BJ1091" s="26"/>
      <c r="BK1091" s="26"/>
      <c r="BL1091" s="26"/>
      <c r="BM1091" s="26"/>
      <c r="BN1091" s="26"/>
      <c r="BO1091" s="26"/>
      <c r="BP1091" s="26"/>
      <c r="BQ1091" s="26"/>
      <c r="BR1091" s="26"/>
      <c r="BS1091" s="26"/>
      <c r="BT1091" s="26"/>
      <c r="BU1091" s="26"/>
      <c r="BV1091" s="26"/>
      <c r="BW1091" s="26"/>
      <c r="BX1091" s="26"/>
      <c r="BY1091" s="26"/>
      <c r="BZ1091" s="26"/>
      <c r="CA1091" s="26"/>
      <c r="CB1091" s="26"/>
      <c r="CC1091" s="26"/>
      <c r="CD1091" s="26"/>
      <c r="CE1091" s="26"/>
      <c r="CF1091" s="26"/>
      <c r="CG1091" s="26"/>
      <c r="CH1091" s="26"/>
      <c r="CI1091" s="26"/>
      <c r="CJ1091" s="26"/>
      <c r="CK1091" s="26"/>
      <c r="CL1091" s="26"/>
      <c r="CM1091" s="26"/>
      <c r="CN1091" s="26"/>
      <c r="CO1091" s="26"/>
      <c r="CP1091" s="26"/>
      <c r="CQ1091" s="26"/>
      <c r="CR1091" s="26"/>
      <c r="CS1091" s="26"/>
      <c r="CT1091" s="26"/>
      <c r="CU1091" s="26"/>
      <c r="CV1091" s="26"/>
      <c r="CW1091" s="26"/>
      <c r="CX1091" s="26"/>
      <c r="CY1091" s="26"/>
      <c r="CZ1091" s="26"/>
      <c r="DA1091" s="26"/>
      <c r="DB1091" s="26"/>
      <c r="DC1091" s="26"/>
      <c r="DD1091" s="26"/>
    </row>
    <row r="1092" spans="1:108" s="25" customFormat="1" x14ac:dyDescent="0.15">
      <c r="A1092" s="26"/>
      <c r="N1092" s="26"/>
      <c r="O1092" s="26"/>
      <c r="P1092" s="26"/>
      <c r="Q1092" s="26"/>
      <c r="R1092" s="26"/>
      <c r="S1092" s="26"/>
      <c r="T1092" s="26"/>
      <c r="U1092" s="26"/>
      <c r="V1092" s="26"/>
      <c r="W1092" s="26"/>
      <c r="X1092" s="26"/>
      <c r="Y1092" s="26"/>
      <c r="Z1092" s="26"/>
      <c r="AA1092" s="26"/>
      <c r="AB1092" s="26"/>
      <c r="AC1092" s="26"/>
      <c r="AD1092" s="26"/>
      <c r="AE1092" s="26"/>
      <c r="AF1092" s="26"/>
      <c r="AG1092" s="26"/>
      <c r="AH1092" s="26"/>
      <c r="AI1092" s="26"/>
      <c r="AJ1092" s="26"/>
      <c r="AK1092" s="26"/>
      <c r="AL1092" s="26"/>
      <c r="AM1092" s="26"/>
      <c r="AN1092" s="26"/>
      <c r="AO1092" s="26"/>
      <c r="AP1092" s="26"/>
      <c r="AQ1092" s="26"/>
      <c r="AR1092" s="26"/>
      <c r="AS1092" s="26"/>
      <c r="AT1092" s="26"/>
      <c r="AU1092" s="26"/>
      <c r="AV1092" s="26"/>
      <c r="AW1092" s="26"/>
      <c r="AX1092" s="26"/>
      <c r="AY1092" s="26"/>
      <c r="AZ1092" s="26"/>
      <c r="BA1092" s="26"/>
      <c r="BB1092" s="26"/>
      <c r="BC1092" s="26"/>
      <c r="BD1092" s="26"/>
      <c r="BE1092" s="26"/>
      <c r="BF1092" s="26"/>
      <c r="BG1092" s="26"/>
      <c r="BH1092" s="26"/>
      <c r="BI1092" s="26"/>
      <c r="BJ1092" s="26"/>
      <c r="BK1092" s="26"/>
      <c r="BL1092" s="26"/>
      <c r="BM1092" s="26"/>
      <c r="BN1092" s="26"/>
      <c r="BO1092" s="26"/>
      <c r="BP1092" s="26"/>
      <c r="BQ1092" s="26"/>
      <c r="BR1092" s="26"/>
      <c r="BS1092" s="26"/>
      <c r="BT1092" s="26"/>
      <c r="BU1092" s="26"/>
      <c r="BV1092" s="26"/>
      <c r="BW1092" s="26"/>
      <c r="BX1092" s="26"/>
      <c r="BY1092" s="26"/>
      <c r="BZ1092" s="26"/>
      <c r="CA1092" s="26"/>
      <c r="CB1092" s="26"/>
      <c r="CC1092" s="26"/>
      <c r="CD1092" s="26"/>
      <c r="CE1092" s="26"/>
      <c r="CF1092" s="26"/>
      <c r="CG1092" s="26"/>
      <c r="CH1092" s="26"/>
      <c r="CI1092" s="26"/>
      <c r="CJ1092" s="26"/>
      <c r="CK1092" s="26"/>
      <c r="CL1092" s="26"/>
      <c r="CM1092" s="26"/>
      <c r="CN1092" s="26"/>
      <c r="CO1092" s="26"/>
      <c r="CP1092" s="26"/>
      <c r="CQ1092" s="26"/>
      <c r="CR1092" s="26"/>
      <c r="CS1092" s="26"/>
      <c r="CT1092" s="26"/>
      <c r="CU1092" s="26"/>
      <c r="CV1092" s="26"/>
      <c r="CW1092" s="26"/>
      <c r="CX1092" s="26"/>
      <c r="CY1092" s="26"/>
      <c r="CZ1092" s="26"/>
      <c r="DA1092" s="26"/>
      <c r="DB1092" s="26"/>
      <c r="DC1092" s="26"/>
      <c r="DD1092" s="26"/>
    </row>
    <row r="1093" spans="1:108" s="25" customFormat="1" x14ac:dyDescent="0.15">
      <c r="A1093" s="26"/>
      <c r="N1093" s="26"/>
      <c r="O1093" s="26"/>
      <c r="P1093" s="26"/>
      <c r="Q1093" s="26"/>
      <c r="R1093" s="26"/>
      <c r="S1093" s="26"/>
      <c r="T1093" s="26"/>
      <c r="U1093" s="26"/>
      <c r="V1093" s="26"/>
      <c r="W1093" s="26"/>
      <c r="X1093" s="26"/>
      <c r="Y1093" s="26"/>
      <c r="Z1093" s="26"/>
      <c r="AA1093" s="26"/>
      <c r="AB1093" s="26"/>
      <c r="AC1093" s="26"/>
      <c r="AD1093" s="26"/>
      <c r="AE1093" s="26"/>
      <c r="AF1093" s="26"/>
      <c r="AG1093" s="26"/>
      <c r="AH1093" s="26"/>
      <c r="AI1093" s="26"/>
      <c r="AJ1093" s="26"/>
      <c r="AK1093" s="26"/>
      <c r="AL1093" s="26"/>
      <c r="AM1093" s="26"/>
      <c r="AN1093" s="26"/>
      <c r="AO1093" s="26"/>
      <c r="AP1093" s="26"/>
      <c r="AQ1093" s="26"/>
      <c r="AR1093" s="26"/>
      <c r="AS1093" s="26"/>
      <c r="AT1093" s="26"/>
      <c r="AU1093" s="26"/>
      <c r="AV1093" s="26"/>
      <c r="AW1093" s="26"/>
      <c r="AX1093" s="26"/>
      <c r="AY1093" s="26"/>
      <c r="AZ1093" s="26"/>
      <c r="BA1093" s="26"/>
      <c r="BB1093" s="26"/>
      <c r="BC1093" s="26"/>
      <c r="BD1093" s="26"/>
      <c r="BE1093" s="26"/>
      <c r="BF1093" s="26"/>
      <c r="BG1093" s="26"/>
      <c r="BH1093" s="26"/>
      <c r="BI1093" s="26"/>
      <c r="BJ1093" s="26"/>
      <c r="BK1093" s="26"/>
      <c r="BL1093" s="26"/>
      <c r="BM1093" s="26"/>
      <c r="BN1093" s="26"/>
      <c r="BO1093" s="26"/>
      <c r="BP1093" s="26"/>
      <c r="BQ1093" s="26"/>
      <c r="BR1093" s="26"/>
      <c r="BS1093" s="26"/>
      <c r="BT1093" s="26"/>
      <c r="BU1093" s="26"/>
      <c r="BV1093" s="26"/>
      <c r="BW1093" s="26"/>
      <c r="BX1093" s="26"/>
      <c r="BY1093" s="26"/>
      <c r="BZ1093" s="26"/>
      <c r="CA1093" s="26"/>
      <c r="CB1093" s="26"/>
      <c r="CC1093" s="26"/>
      <c r="CD1093" s="26"/>
      <c r="CE1093" s="26"/>
      <c r="CF1093" s="26"/>
      <c r="CG1093" s="26"/>
      <c r="CH1093" s="26"/>
      <c r="CI1093" s="26"/>
      <c r="CJ1093" s="26"/>
      <c r="CK1093" s="26"/>
      <c r="CL1093" s="26"/>
      <c r="CM1093" s="26"/>
      <c r="CN1093" s="26"/>
      <c r="CO1093" s="26"/>
      <c r="CP1093" s="26"/>
      <c r="CQ1093" s="26"/>
      <c r="CR1093" s="26"/>
      <c r="CS1093" s="26"/>
      <c r="CT1093" s="26"/>
      <c r="CU1093" s="26"/>
      <c r="CV1093" s="26"/>
      <c r="CW1093" s="26"/>
      <c r="CX1093" s="26"/>
      <c r="CY1093" s="26"/>
      <c r="CZ1093" s="26"/>
      <c r="DA1093" s="26"/>
      <c r="DB1093" s="26"/>
      <c r="DC1093" s="26"/>
      <c r="DD1093" s="26"/>
    </row>
    <row r="1094" spans="1:108" s="25" customFormat="1" x14ac:dyDescent="0.15">
      <c r="A1094" s="26"/>
      <c r="N1094" s="26"/>
      <c r="O1094" s="26"/>
      <c r="P1094" s="26"/>
      <c r="Q1094" s="26"/>
      <c r="R1094" s="26"/>
      <c r="S1094" s="26"/>
      <c r="T1094" s="26"/>
      <c r="U1094" s="26"/>
      <c r="V1094" s="26"/>
      <c r="W1094" s="26"/>
      <c r="X1094" s="26"/>
      <c r="Y1094" s="26"/>
      <c r="Z1094" s="26"/>
      <c r="AA1094" s="26"/>
      <c r="AB1094" s="26"/>
      <c r="AC1094" s="26"/>
      <c r="AD1094" s="26"/>
      <c r="AE1094" s="26"/>
      <c r="AF1094" s="26"/>
      <c r="AG1094" s="26"/>
      <c r="AH1094" s="26"/>
      <c r="AI1094" s="26"/>
      <c r="AJ1094" s="26"/>
      <c r="AK1094" s="26"/>
      <c r="AL1094" s="26"/>
      <c r="AM1094" s="26"/>
      <c r="AN1094" s="26"/>
      <c r="AO1094" s="26"/>
      <c r="AP1094" s="26"/>
      <c r="AQ1094" s="26"/>
      <c r="AR1094" s="26"/>
      <c r="AS1094" s="26"/>
      <c r="AT1094" s="26"/>
      <c r="AU1094" s="26"/>
      <c r="AV1094" s="26"/>
      <c r="AW1094" s="26"/>
      <c r="AX1094" s="26"/>
      <c r="AY1094" s="26"/>
      <c r="AZ1094" s="26"/>
      <c r="BA1094" s="26"/>
      <c r="BB1094" s="26"/>
      <c r="BC1094" s="26"/>
      <c r="BD1094" s="26"/>
      <c r="BE1094" s="26"/>
      <c r="BF1094" s="26"/>
      <c r="BG1094" s="26"/>
      <c r="BH1094" s="26"/>
      <c r="BI1094" s="26"/>
      <c r="BJ1094" s="26"/>
      <c r="BK1094" s="26"/>
      <c r="BL1094" s="26"/>
      <c r="BM1094" s="26"/>
      <c r="BN1094" s="26"/>
      <c r="BO1094" s="26"/>
      <c r="BP1094" s="26"/>
      <c r="BQ1094" s="26"/>
      <c r="BR1094" s="26"/>
      <c r="BS1094" s="26"/>
      <c r="BT1094" s="26"/>
      <c r="BU1094" s="26"/>
      <c r="BV1094" s="26"/>
      <c r="BW1094" s="26"/>
      <c r="BX1094" s="26"/>
      <c r="BY1094" s="26"/>
      <c r="BZ1094" s="26"/>
      <c r="CA1094" s="26"/>
      <c r="CB1094" s="26"/>
      <c r="CC1094" s="26"/>
      <c r="CD1094" s="26"/>
      <c r="CE1094" s="26"/>
      <c r="CF1094" s="26"/>
      <c r="CG1094" s="26"/>
      <c r="CH1094" s="26"/>
      <c r="CI1094" s="26"/>
      <c r="CJ1094" s="26"/>
      <c r="CK1094" s="26"/>
      <c r="CL1094" s="26"/>
      <c r="CM1094" s="26"/>
      <c r="CN1094" s="26"/>
      <c r="CO1094" s="26"/>
      <c r="CP1094" s="26"/>
      <c r="CQ1094" s="26"/>
      <c r="CR1094" s="26"/>
      <c r="CS1094" s="26"/>
      <c r="CT1094" s="26"/>
      <c r="CU1094" s="26"/>
      <c r="CV1094" s="26"/>
      <c r="CW1094" s="26"/>
      <c r="CX1094" s="26"/>
      <c r="CY1094" s="26"/>
      <c r="CZ1094" s="26"/>
      <c r="DA1094" s="26"/>
      <c r="DB1094" s="26"/>
      <c r="DC1094" s="26"/>
      <c r="DD1094" s="26"/>
    </row>
    <row r="1095" spans="1:108" s="25" customFormat="1" x14ac:dyDescent="0.15">
      <c r="A1095" s="26"/>
      <c r="N1095" s="26"/>
      <c r="O1095" s="26"/>
      <c r="P1095" s="26"/>
      <c r="Q1095" s="26"/>
      <c r="R1095" s="26"/>
      <c r="S1095" s="26"/>
      <c r="T1095" s="26"/>
      <c r="U1095" s="26"/>
      <c r="V1095" s="26"/>
      <c r="W1095" s="26"/>
      <c r="X1095" s="26"/>
      <c r="Y1095" s="26"/>
      <c r="Z1095" s="26"/>
      <c r="AA1095" s="26"/>
      <c r="AB1095" s="26"/>
      <c r="AC1095" s="26"/>
      <c r="AD1095" s="26"/>
      <c r="AE1095" s="26"/>
      <c r="AF1095" s="26"/>
      <c r="AG1095" s="26"/>
      <c r="AH1095" s="26"/>
      <c r="AI1095" s="26"/>
      <c r="AJ1095" s="26"/>
      <c r="AK1095" s="26"/>
      <c r="AL1095" s="26"/>
      <c r="AM1095" s="26"/>
      <c r="AN1095" s="26"/>
      <c r="AO1095" s="26"/>
      <c r="AP1095" s="26"/>
      <c r="AQ1095" s="26"/>
      <c r="AR1095" s="26"/>
      <c r="AS1095" s="26"/>
      <c r="AT1095" s="26"/>
      <c r="AU1095" s="26"/>
      <c r="AV1095" s="26"/>
      <c r="AW1095" s="26"/>
      <c r="AX1095" s="26"/>
      <c r="AY1095" s="26"/>
      <c r="AZ1095" s="26"/>
      <c r="BA1095" s="26"/>
      <c r="BB1095" s="26"/>
      <c r="BC1095" s="26"/>
      <c r="BD1095" s="26"/>
      <c r="BE1095" s="26"/>
      <c r="BF1095" s="26"/>
      <c r="BG1095" s="26"/>
      <c r="BH1095" s="26"/>
      <c r="BI1095" s="26"/>
      <c r="BJ1095" s="26"/>
      <c r="BK1095" s="26"/>
      <c r="BL1095" s="26"/>
      <c r="BM1095" s="26"/>
      <c r="BN1095" s="26"/>
      <c r="BO1095" s="26"/>
      <c r="BP1095" s="26"/>
      <c r="BQ1095" s="26"/>
      <c r="BR1095" s="26"/>
      <c r="BS1095" s="26"/>
      <c r="BT1095" s="26"/>
      <c r="BU1095" s="26"/>
      <c r="BV1095" s="26"/>
      <c r="BW1095" s="26"/>
      <c r="BX1095" s="26"/>
      <c r="BY1095" s="26"/>
      <c r="BZ1095" s="26"/>
      <c r="CA1095" s="26"/>
      <c r="CB1095" s="26"/>
      <c r="CC1095" s="26"/>
      <c r="CD1095" s="26"/>
      <c r="CE1095" s="26"/>
      <c r="CF1095" s="26"/>
      <c r="CG1095" s="26"/>
      <c r="CH1095" s="26"/>
      <c r="CI1095" s="26"/>
      <c r="CJ1095" s="26"/>
      <c r="CK1095" s="26"/>
      <c r="CL1095" s="26"/>
      <c r="CM1095" s="26"/>
      <c r="CN1095" s="26"/>
      <c r="CO1095" s="26"/>
      <c r="CP1095" s="26"/>
      <c r="CQ1095" s="26"/>
      <c r="CR1095" s="26"/>
      <c r="CS1095" s="26"/>
      <c r="CT1095" s="26"/>
      <c r="CU1095" s="26"/>
      <c r="CV1095" s="26"/>
      <c r="CW1095" s="26"/>
      <c r="CX1095" s="26"/>
      <c r="CY1095" s="26"/>
      <c r="CZ1095" s="26"/>
      <c r="DA1095" s="26"/>
      <c r="DB1095" s="26"/>
      <c r="DC1095" s="26"/>
      <c r="DD1095" s="26"/>
    </row>
    <row r="1096" spans="1:108" s="25" customFormat="1" x14ac:dyDescent="0.15">
      <c r="A1096" s="26"/>
      <c r="N1096" s="26"/>
      <c r="O1096" s="26"/>
      <c r="P1096" s="26"/>
      <c r="Q1096" s="26"/>
      <c r="R1096" s="26"/>
      <c r="S1096" s="26"/>
      <c r="T1096" s="26"/>
      <c r="U1096" s="26"/>
      <c r="V1096" s="26"/>
      <c r="W1096" s="26"/>
      <c r="X1096" s="26"/>
      <c r="Y1096" s="26"/>
      <c r="Z1096" s="26"/>
      <c r="AA1096" s="26"/>
      <c r="AB1096" s="26"/>
      <c r="AC1096" s="26"/>
      <c r="AD1096" s="26"/>
      <c r="AE1096" s="26"/>
      <c r="AF1096" s="26"/>
      <c r="AG1096" s="26"/>
      <c r="AH1096" s="26"/>
      <c r="AI1096" s="26"/>
      <c r="AJ1096" s="26"/>
      <c r="AK1096" s="26"/>
      <c r="AL1096" s="26"/>
      <c r="AM1096" s="26"/>
      <c r="AN1096" s="26"/>
      <c r="AO1096" s="26"/>
      <c r="AP1096" s="26"/>
      <c r="AQ1096" s="26"/>
      <c r="AR1096" s="26"/>
      <c r="AS1096" s="26"/>
      <c r="AT1096" s="26"/>
      <c r="AU1096" s="26"/>
      <c r="AV1096" s="26"/>
      <c r="AW1096" s="26"/>
      <c r="AX1096" s="26"/>
      <c r="AY1096" s="26"/>
      <c r="AZ1096" s="26"/>
      <c r="BA1096" s="26"/>
      <c r="BB1096" s="26"/>
      <c r="BC1096" s="26"/>
      <c r="BD1096" s="26"/>
      <c r="BE1096" s="26"/>
      <c r="BF1096" s="26"/>
      <c r="BG1096" s="26"/>
      <c r="BH1096" s="26"/>
      <c r="BI1096" s="26"/>
      <c r="BJ1096" s="26"/>
      <c r="BK1096" s="26"/>
      <c r="BL1096" s="26"/>
      <c r="BM1096" s="26"/>
      <c r="BN1096" s="26"/>
      <c r="BO1096" s="26"/>
      <c r="BP1096" s="26"/>
      <c r="BQ1096" s="26"/>
      <c r="BR1096" s="26"/>
      <c r="BS1096" s="26"/>
      <c r="BT1096" s="26"/>
      <c r="BU1096" s="26"/>
      <c r="BV1096" s="26"/>
      <c r="BW1096" s="26"/>
      <c r="BX1096" s="26"/>
      <c r="BY1096" s="26"/>
      <c r="BZ1096" s="26"/>
      <c r="CA1096" s="26"/>
      <c r="CB1096" s="26"/>
      <c r="CC1096" s="26"/>
      <c r="CD1096" s="26"/>
      <c r="CE1096" s="26"/>
      <c r="CF1096" s="26"/>
      <c r="CG1096" s="26"/>
      <c r="CH1096" s="26"/>
      <c r="CI1096" s="26"/>
      <c r="CJ1096" s="26"/>
      <c r="CK1096" s="26"/>
      <c r="CL1096" s="26"/>
      <c r="CM1096" s="26"/>
      <c r="CN1096" s="26"/>
      <c r="CO1096" s="26"/>
      <c r="CP1096" s="26"/>
      <c r="CQ1096" s="26"/>
      <c r="CR1096" s="26"/>
      <c r="CS1096" s="26"/>
      <c r="CT1096" s="26"/>
      <c r="CU1096" s="26"/>
      <c r="CV1096" s="26"/>
      <c r="CW1096" s="26"/>
      <c r="CX1096" s="26"/>
      <c r="CY1096" s="26"/>
      <c r="CZ1096" s="26"/>
      <c r="DA1096" s="26"/>
      <c r="DB1096" s="26"/>
      <c r="DC1096" s="26"/>
      <c r="DD1096" s="26"/>
    </row>
    <row r="1097" spans="1:108" s="25" customFormat="1" x14ac:dyDescent="0.15">
      <c r="A1097" s="26"/>
      <c r="N1097" s="26"/>
      <c r="O1097" s="26"/>
      <c r="P1097" s="26"/>
      <c r="Q1097" s="26"/>
      <c r="R1097" s="26"/>
      <c r="S1097" s="26"/>
      <c r="T1097" s="26"/>
      <c r="U1097" s="26"/>
      <c r="V1097" s="26"/>
      <c r="W1097" s="26"/>
      <c r="X1097" s="26"/>
      <c r="Y1097" s="26"/>
      <c r="Z1097" s="26"/>
      <c r="AA1097" s="26"/>
      <c r="AB1097" s="26"/>
      <c r="AC1097" s="26"/>
      <c r="AD1097" s="26"/>
      <c r="AE1097" s="26"/>
      <c r="AF1097" s="26"/>
      <c r="AG1097" s="26"/>
      <c r="AH1097" s="26"/>
      <c r="AI1097" s="26"/>
      <c r="AJ1097" s="26"/>
      <c r="AK1097" s="26"/>
      <c r="AL1097" s="26"/>
      <c r="AM1097" s="26"/>
      <c r="AN1097" s="26"/>
      <c r="AO1097" s="26"/>
      <c r="AP1097" s="26"/>
      <c r="AQ1097" s="26"/>
      <c r="AR1097" s="26"/>
      <c r="AS1097" s="26"/>
      <c r="AT1097" s="26"/>
      <c r="AU1097" s="26"/>
      <c r="AV1097" s="26"/>
      <c r="AW1097" s="26"/>
      <c r="AX1097" s="26"/>
      <c r="AY1097" s="26"/>
      <c r="AZ1097" s="26"/>
      <c r="BA1097" s="26"/>
      <c r="BB1097" s="26"/>
      <c r="BC1097" s="26"/>
      <c r="BD1097" s="26"/>
      <c r="BE1097" s="26"/>
      <c r="BF1097" s="26"/>
      <c r="BG1097" s="26"/>
      <c r="BH1097" s="26"/>
      <c r="BI1097" s="26"/>
      <c r="BJ1097" s="26"/>
      <c r="BK1097" s="26"/>
      <c r="BL1097" s="26"/>
      <c r="BM1097" s="26"/>
      <c r="BN1097" s="26"/>
      <c r="BO1097" s="26"/>
      <c r="BP1097" s="26"/>
      <c r="BQ1097" s="26"/>
      <c r="BR1097" s="26"/>
      <c r="BS1097" s="26"/>
      <c r="BT1097" s="26"/>
      <c r="BU1097" s="26"/>
      <c r="BV1097" s="26"/>
      <c r="BW1097" s="26"/>
      <c r="BX1097" s="26"/>
      <c r="BY1097" s="26"/>
      <c r="BZ1097" s="26"/>
      <c r="CA1097" s="26"/>
      <c r="CB1097" s="26"/>
      <c r="CC1097" s="26"/>
      <c r="CD1097" s="26"/>
      <c r="CE1097" s="26"/>
      <c r="CF1097" s="26"/>
      <c r="CG1097" s="26"/>
      <c r="CH1097" s="26"/>
      <c r="CI1097" s="26"/>
      <c r="CJ1097" s="26"/>
      <c r="CK1097" s="26"/>
      <c r="CL1097" s="26"/>
      <c r="CM1097" s="26"/>
      <c r="CN1097" s="26"/>
      <c r="CO1097" s="26"/>
      <c r="CP1097" s="26"/>
      <c r="CQ1097" s="26"/>
      <c r="CR1097" s="26"/>
      <c r="CS1097" s="26"/>
      <c r="CT1097" s="26"/>
      <c r="CU1097" s="26"/>
      <c r="CV1097" s="26"/>
      <c r="CW1097" s="26"/>
      <c r="CX1097" s="26"/>
      <c r="CY1097" s="26"/>
      <c r="CZ1097" s="26"/>
      <c r="DA1097" s="26"/>
      <c r="DB1097" s="26"/>
      <c r="DC1097" s="26"/>
      <c r="DD1097" s="26"/>
    </row>
    <row r="1098" spans="1:108" s="25" customFormat="1" x14ac:dyDescent="0.15">
      <c r="A1098" s="26"/>
      <c r="N1098" s="26"/>
      <c r="O1098" s="26"/>
      <c r="P1098" s="26"/>
      <c r="Q1098" s="26"/>
      <c r="R1098" s="26"/>
      <c r="S1098" s="26"/>
      <c r="T1098" s="26"/>
      <c r="U1098" s="26"/>
      <c r="V1098" s="26"/>
      <c r="W1098" s="26"/>
      <c r="X1098" s="26"/>
      <c r="Y1098" s="26"/>
      <c r="Z1098" s="26"/>
      <c r="AA1098" s="26"/>
      <c r="AB1098" s="26"/>
      <c r="AC1098" s="26"/>
      <c r="AD1098" s="26"/>
      <c r="AE1098" s="26"/>
      <c r="AF1098" s="26"/>
      <c r="AG1098" s="26"/>
      <c r="AH1098" s="26"/>
      <c r="AI1098" s="26"/>
      <c r="AJ1098" s="26"/>
      <c r="AK1098" s="26"/>
      <c r="AL1098" s="26"/>
      <c r="AM1098" s="26"/>
      <c r="AN1098" s="26"/>
      <c r="AO1098" s="26"/>
      <c r="AP1098" s="26"/>
      <c r="AQ1098" s="26"/>
      <c r="AR1098" s="26"/>
      <c r="AS1098" s="26"/>
      <c r="AT1098" s="26"/>
      <c r="AU1098" s="26"/>
      <c r="AV1098" s="26"/>
      <c r="AW1098" s="26"/>
      <c r="AX1098" s="26"/>
      <c r="AY1098" s="26"/>
      <c r="AZ1098" s="26"/>
      <c r="BA1098" s="26"/>
      <c r="BB1098" s="26"/>
      <c r="BC1098" s="26"/>
      <c r="BD1098" s="26"/>
      <c r="BE1098" s="26"/>
      <c r="BF1098" s="26"/>
      <c r="BG1098" s="26"/>
      <c r="BH1098" s="26"/>
      <c r="BI1098" s="26"/>
      <c r="BJ1098" s="26"/>
      <c r="BK1098" s="26"/>
      <c r="BL1098" s="26"/>
      <c r="BM1098" s="26"/>
      <c r="BN1098" s="26"/>
      <c r="BO1098" s="26"/>
      <c r="BP1098" s="26"/>
      <c r="BQ1098" s="26"/>
      <c r="BR1098" s="26"/>
      <c r="BS1098" s="26"/>
      <c r="BT1098" s="26"/>
      <c r="BU1098" s="26"/>
      <c r="BV1098" s="26"/>
      <c r="BW1098" s="26"/>
      <c r="BX1098" s="26"/>
      <c r="BY1098" s="26"/>
      <c r="BZ1098" s="26"/>
      <c r="CA1098" s="26"/>
      <c r="CB1098" s="26"/>
      <c r="CC1098" s="26"/>
      <c r="CD1098" s="26"/>
      <c r="CE1098" s="26"/>
      <c r="CF1098" s="26"/>
      <c r="CG1098" s="26"/>
      <c r="CH1098" s="26"/>
      <c r="CI1098" s="26"/>
      <c r="CJ1098" s="26"/>
      <c r="CK1098" s="26"/>
      <c r="CL1098" s="26"/>
      <c r="CM1098" s="26"/>
      <c r="CN1098" s="26"/>
      <c r="CO1098" s="26"/>
      <c r="CP1098" s="26"/>
      <c r="CQ1098" s="26"/>
      <c r="CR1098" s="26"/>
      <c r="CS1098" s="26"/>
      <c r="CT1098" s="26"/>
      <c r="CU1098" s="26"/>
      <c r="CV1098" s="26"/>
      <c r="CW1098" s="26"/>
      <c r="CX1098" s="26"/>
      <c r="CY1098" s="26"/>
      <c r="CZ1098" s="26"/>
      <c r="DA1098" s="26"/>
      <c r="DB1098" s="26"/>
      <c r="DC1098" s="26"/>
      <c r="DD1098" s="26"/>
    </row>
    <row r="1099" spans="1:108" s="25" customFormat="1" x14ac:dyDescent="0.15">
      <c r="A1099" s="26"/>
      <c r="N1099" s="26"/>
      <c r="O1099" s="26"/>
      <c r="P1099" s="26"/>
      <c r="Q1099" s="26"/>
      <c r="R1099" s="26"/>
      <c r="S1099" s="26"/>
      <c r="T1099" s="26"/>
      <c r="U1099" s="26"/>
      <c r="V1099" s="26"/>
      <c r="W1099" s="26"/>
      <c r="X1099" s="26"/>
      <c r="Y1099" s="26"/>
      <c r="Z1099" s="26"/>
      <c r="AA1099" s="26"/>
      <c r="AB1099" s="26"/>
      <c r="AC1099" s="26"/>
      <c r="AD1099" s="26"/>
      <c r="AE1099" s="26"/>
      <c r="AF1099" s="26"/>
      <c r="AG1099" s="26"/>
      <c r="AH1099" s="26"/>
      <c r="AI1099" s="26"/>
      <c r="AJ1099" s="26"/>
      <c r="AK1099" s="26"/>
      <c r="AL1099" s="26"/>
      <c r="AM1099" s="26"/>
      <c r="AN1099" s="26"/>
      <c r="AO1099" s="26"/>
      <c r="AP1099" s="26"/>
      <c r="AQ1099" s="26"/>
      <c r="AR1099" s="26"/>
      <c r="AS1099" s="26"/>
      <c r="AT1099" s="26"/>
      <c r="AU1099" s="26"/>
      <c r="AV1099" s="26"/>
      <c r="AW1099" s="26"/>
      <c r="AX1099" s="26"/>
      <c r="AY1099" s="26"/>
      <c r="AZ1099" s="26"/>
      <c r="BA1099" s="26"/>
      <c r="BB1099" s="26"/>
      <c r="BC1099" s="26"/>
      <c r="BD1099" s="26"/>
      <c r="BE1099" s="26"/>
      <c r="BF1099" s="26"/>
      <c r="BG1099" s="26"/>
      <c r="BH1099" s="26"/>
      <c r="BI1099" s="26"/>
      <c r="BJ1099" s="26"/>
      <c r="BK1099" s="26"/>
      <c r="BL1099" s="26"/>
      <c r="BM1099" s="26"/>
      <c r="BN1099" s="26"/>
      <c r="BO1099" s="26"/>
      <c r="BP1099" s="26"/>
      <c r="BQ1099" s="26"/>
      <c r="BR1099" s="26"/>
      <c r="BS1099" s="26"/>
      <c r="BT1099" s="26"/>
      <c r="BU1099" s="26"/>
      <c r="BV1099" s="26"/>
      <c r="BW1099" s="26"/>
      <c r="BX1099" s="26"/>
      <c r="BY1099" s="26"/>
      <c r="BZ1099" s="26"/>
      <c r="CA1099" s="26"/>
      <c r="CB1099" s="26"/>
      <c r="CC1099" s="26"/>
      <c r="CD1099" s="26"/>
      <c r="CE1099" s="26"/>
      <c r="CF1099" s="26"/>
      <c r="CG1099" s="26"/>
      <c r="CH1099" s="26"/>
      <c r="CI1099" s="26"/>
      <c r="CJ1099" s="26"/>
      <c r="CK1099" s="26"/>
      <c r="CL1099" s="26"/>
      <c r="CM1099" s="26"/>
      <c r="CN1099" s="26"/>
      <c r="CO1099" s="26"/>
      <c r="CP1099" s="26"/>
      <c r="CQ1099" s="26"/>
      <c r="CR1099" s="26"/>
      <c r="CS1099" s="26"/>
      <c r="CT1099" s="26"/>
      <c r="CU1099" s="26"/>
      <c r="CV1099" s="26"/>
      <c r="CW1099" s="26"/>
      <c r="CX1099" s="26"/>
      <c r="CY1099" s="26"/>
      <c r="CZ1099" s="26"/>
      <c r="DA1099" s="26"/>
      <c r="DB1099" s="26"/>
      <c r="DC1099" s="26"/>
      <c r="DD1099" s="26"/>
    </row>
    <row r="1100" spans="1:108" s="25" customFormat="1" x14ac:dyDescent="0.15">
      <c r="A1100" s="26"/>
      <c r="N1100" s="26"/>
      <c r="O1100" s="26"/>
      <c r="P1100" s="26"/>
      <c r="Q1100" s="26"/>
      <c r="R1100" s="26"/>
      <c r="S1100" s="26"/>
      <c r="T1100" s="26"/>
      <c r="U1100" s="26"/>
      <c r="V1100" s="26"/>
      <c r="W1100" s="26"/>
      <c r="X1100" s="26"/>
      <c r="Y1100" s="26"/>
      <c r="Z1100" s="26"/>
      <c r="AA1100" s="26"/>
      <c r="AB1100" s="26"/>
      <c r="AC1100" s="26"/>
      <c r="AD1100" s="26"/>
      <c r="AE1100" s="26"/>
      <c r="AF1100" s="26"/>
      <c r="AG1100" s="26"/>
      <c r="AH1100" s="26"/>
      <c r="AI1100" s="26"/>
      <c r="AJ1100" s="26"/>
      <c r="AK1100" s="26"/>
      <c r="AL1100" s="26"/>
      <c r="AM1100" s="26"/>
      <c r="AN1100" s="26"/>
      <c r="AO1100" s="26"/>
      <c r="AP1100" s="26"/>
      <c r="AQ1100" s="26"/>
      <c r="AR1100" s="26"/>
      <c r="AS1100" s="26"/>
      <c r="AT1100" s="26"/>
      <c r="AU1100" s="26"/>
      <c r="AV1100" s="26"/>
      <c r="AW1100" s="26"/>
      <c r="AX1100" s="26"/>
      <c r="AY1100" s="26"/>
      <c r="AZ1100" s="26"/>
      <c r="BA1100" s="26"/>
      <c r="BB1100" s="26"/>
      <c r="BC1100" s="26"/>
      <c r="BD1100" s="26"/>
      <c r="BE1100" s="26"/>
      <c r="BF1100" s="26"/>
      <c r="BG1100" s="26"/>
      <c r="BH1100" s="26"/>
      <c r="BI1100" s="26"/>
      <c r="BJ1100" s="26"/>
      <c r="BK1100" s="26"/>
      <c r="BL1100" s="26"/>
      <c r="BM1100" s="26"/>
      <c r="BN1100" s="26"/>
      <c r="BO1100" s="26"/>
      <c r="BP1100" s="26"/>
      <c r="BQ1100" s="26"/>
      <c r="BR1100" s="26"/>
      <c r="BS1100" s="26"/>
      <c r="BT1100" s="26"/>
      <c r="BU1100" s="26"/>
      <c r="BV1100" s="26"/>
      <c r="BW1100" s="26"/>
      <c r="BX1100" s="26"/>
      <c r="BY1100" s="26"/>
      <c r="BZ1100" s="26"/>
      <c r="CA1100" s="26"/>
      <c r="CB1100" s="26"/>
      <c r="CC1100" s="26"/>
      <c r="CD1100" s="26"/>
      <c r="CE1100" s="26"/>
      <c r="CF1100" s="26"/>
      <c r="CG1100" s="26"/>
      <c r="CH1100" s="26"/>
      <c r="CI1100" s="26"/>
      <c r="CJ1100" s="26"/>
      <c r="CK1100" s="26"/>
      <c r="CL1100" s="26"/>
      <c r="CM1100" s="26"/>
      <c r="CN1100" s="26"/>
      <c r="CO1100" s="26"/>
      <c r="CP1100" s="26"/>
      <c r="CQ1100" s="26"/>
      <c r="CR1100" s="26"/>
      <c r="CS1100" s="26"/>
      <c r="CT1100" s="26"/>
      <c r="CU1100" s="26"/>
      <c r="CV1100" s="26"/>
      <c r="CW1100" s="26"/>
      <c r="CX1100" s="26"/>
      <c r="CY1100" s="26"/>
      <c r="CZ1100" s="26"/>
      <c r="DA1100" s="26"/>
      <c r="DB1100" s="26"/>
      <c r="DC1100" s="26"/>
      <c r="DD1100" s="26"/>
    </row>
    <row r="1101" spans="1:108" s="25" customFormat="1" x14ac:dyDescent="0.15">
      <c r="A1101" s="26"/>
      <c r="N1101" s="26"/>
      <c r="O1101" s="26"/>
      <c r="P1101" s="26"/>
      <c r="Q1101" s="26"/>
      <c r="R1101" s="26"/>
      <c r="S1101" s="26"/>
      <c r="T1101" s="26"/>
      <c r="U1101" s="26"/>
      <c r="V1101" s="26"/>
      <c r="W1101" s="26"/>
      <c r="X1101" s="26"/>
      <c r="Y1101" s="26"/>
      <c r="Z1101" s="26"/>
      <c r="AA1101" s="26"/>
      <c r="AB1101" s="26"/>
      <c r="AC1101" s="26"/>
      <c r="AD1101" s="26"/>
      <c r="AE1101" s="26"/>
      <c r="AF1101" s="26"/>
      <c r="AG1101" s="26"/>
      <c r="AH1101" s="26"/>
      <c r="AI1101" s="26"/>
      <c r="AJ1101" s="26"/>
      <c r="AK1101" s="26"/>
      <c r="AL1101" s="26"/>
      <c r="AM1101" s="26"/>
      <c r="AN1101" s="26"/>
      <c r="AO1101" s="26"/>
      <c r="AP1101" s="26"/>
      <c r="AQ1101" s="26"/>
      <c r="AR1101" s="26"/>
      <c r="AS1101" s="26"/>
      <c r="AT1101" s="26"/>
      <c r="AU1101" s="26"/>
      <c r="AV1101" s="26"/>
      <c r="AW1101" s="26"/>
      <c r="AX1101" s="26"/>
      <c r="AY1101" s="26"/>
      <c r="AZ1101" s="26"/>
      <c r="BA1101" s="26"/>
      <c r="BB1101" s="26"/>
      <c r="BC1101" s="26"/>
      <c r="BD1101" s="26"/>
      <c r="BE1101" s="26"/>
      <c r="BF1101" s="26"/>
      <c r="BG1101" s="26"/>
      <c r="BH1101" s="26"/>
      <c r="BI1101" s="26"/>
      <c r="BJ1101" s="26"/>
      <c r="BK1101" s="26"/>
      <c r="BL1101" s="26"/>
      <c r="BM1101" s="26"/>
      <c r="BN1101" s="26"/>
      <c r="BO1101" s="26"/>
      <c r="BP1101" s="26"/>
      <c r="BQ1101" s="26"/>
      <c r="BR1101" s="26"/>
      <c r="BS1101" s="26"/>
      <c r="BT1101" s="26"/>
      <c r="BU1101" s="26"/>
      <c r="BV1101" s="26"/>
      <c r="BW1101" s="26"/>
      <c r="BX1101" s="26"/>
      <c r="BY1101" s="26"/>
      <c r="BZ1101" s="26"/>
      <c r="CA1101" s="26"/>
      <c r="CB1101" s="26"/>
      <c r="CC1101" s="26"/>
      <c r="CD1101" s="26"/>
      <c r="CE1101" s="26"/>
      <c r="CF1101" s="26"/>
      <c r="CG1101" s="26"/>
      <c r="CH1101" s="26"/>
      <c r="CI1101" s="26"/>
      <c r="CJ1101" s="26"/>
      <c r="CK1101" s="26"/>
      <c r="CL1101" s="26"/>
      <c r="CM1101" s="26"/>
      <c r="CN1101" s="26"/>
      <c r="CO1101" s="26"/>
      <c r="CP1101" s="26"/>
      <c r="CQ1101" s="26"/>
      <c r="CR1101" s="26"/>
      <c r="CS1101" s="26"/>
      <c r="CT1101" s="26"/>
      <c r="CU1101" s="26"/>
      <c r="CV1101" s="26"/>
      <c r="CW1101" s="26"/>
      <c r="CX1101" s="26"/>
      <c r="CY1101" s="26"/>
      <c r="CZ1101" s="26"/>
      <c r="DA1101" s="26"/>
      <c r="DB1101" s="26"/>
      <c r="DC1101" s="26"/>
      <c r="DD1101" s="26"/>
    </row>
    <row r="1102" spans="1:108" s="25" customFormat="1" x14ac:dyDescent="0.15">
      <c r="A1102" s="26"/>
      <c r="N1102" s="26"/>
      <c r="O1102" s="26"/>
      <c r="P1102" s="26"/>
      <c r="Q1102" s="26"/>
      <c r="R1102" s="26"/>
      <c r="S1102" s="26"/>
      <c r="T1102" s="26"/>
      <c r="U1102" s="26"/>
      <c r="V1102" s="26"/>
      <c r="W1102" s="26"/>
      <c r="X1102" s="26"/>
      <c r="Y1102" s="26"/>
      <c r="Z1102" s="26"/>
      <c r="AA1102" s="26"/>
      <c r="AB1102" s="26"/>
      <c r="AC1102" s="26"/>
      <c r="AD1102" s="26"/>
      <c r="AE1102" s="26"/>
      <c r="AF1102" s="26"/>
      <c r="AG1102" s="26"/>
      <c r="AH1102" s="26"/>
      <c r="AI1102" s="26"/>
      <c r="AJ1102" s="26"/>
      <c r="AK1102" s="26"/>
      <c r="AL1102" s="26"/>
      <c r="AM1102" s="26"/>
      <c r="AN1102" s="26"/>
      <c r="AO1102" s="26"/>
      <c r="AP1102" s="26"/>
      <c r="AQ1102" s="26"/>
      <c r="AR1102" s="26"/>
      <c r="AS1102" s="26"/>
      <c r="AT1102" s="26"/>
      <c r="AU1102" s="26"/>
      <c r="AV1102" s="26"/>
      <c r="AW1102" s="26"/>
      <c r="AX1102" s="26"/>
      <c r="AY1102" s="26"/>
      <c r="AZ1102" s="26"/>
      <c r="BA1102" s="26"/>
      <c r="BB1102" s="26"/>
      <c r="BC1102" s="26"/>
      <c r="BD1102" s="26"/>
      <c r="BE1102" s="26"/>
      <c r="BF1102" s="26"/>
      <c r="BG1102" s="26"/>
      <c r="BH1102" s="26"/>
      <c r="BI1102" s="26"/>
      <c r="BJ1102" s="26"/>
      <c r="BK1102" s="26"/>
      <c r="BL1102" s="26"/>
      <c r="BM1102" s="26"/>
      <c r="BN1102" s="26"/>
      <c r="BO1102" s="26"/>
      <c r="BP1102" s="26"/>
      <c r="BQ1102" s="26"/>
      <c r="BR1102" s="26"/>
      <c r="BS1102" s="26"/>
      <c r="BT1102" s="26"/>
      <c r="BU1102" s="26"/>
      <c r="BV1102" s="26"/>
      <c r="BW1102" s="26"/>
      <c r="BX1102" s="26"/>
      <c r="BY1102" s="26"/>
      <c r="BZ1102" s="26"/>
      <c r="CA1102" s="26"/>
      <c r="CB1102" s="26"/>
      <c r="CC1102" s="26"/>
      <c r="CD1102" s="26"/>
      <c r="CE1102" s="26"/>
      <c r="CF1102" s="26"/>
      <c r="CG1102" s="26"/>
      <c r="CH1102" s="26"/>
      <c r="CI1102" s="26"/>
      <c r="CJ1102" s="26"/>
      <c r="CK1102" s="26"/>
      <c r="CL1102" s="26"/>
      <c r="CM1102" s="26"/>
      <c r="CN1102" s="26"/>
      <c r="CO1102" s="26"/>
      <c r="CP1102" s="26"/>
      <c r="CQ1102" s="26"/>
      <c r="CR1102" s="26"/>
      <c r="CS1102" s="26"/>
      <c r="CT1102" s="26"/>
      <c r="CU1102" s="26"/>
      <c r="CV1102" s="26"/>
      <c r="CW1102" s="26"/>
      <c r="CX1102" s="26"/>
      <c r="CY1102" s="26"/>
      <c r="CZ1102" s="26"/>
      <c r="DA1102" s="26"/>
      <c r="DB1102" s="26"/>
      <c r="DC1102" s="26"/>
      <c r="DD1102" s="26"/>
    </row>
    <row r="1103" spans="1:108" s="25" customFormat="1" x14ac:dyDescent="0.15">
      <c r="A1103" s="26"/>
      <c r="N1103" s="26"/>
      <c r="O1103" s="26"/>
      <c r="P1103" s="26"/>
      <c r="Q1103" s="26"/>
      <c r="R1103" s="26"/>
      <c r="S1103" s="26"/>
      <c r="T1103" s="26"/>
      <c r="U1103" s="26"/>
      <c r="V1103" s="26"/>
      <c r="W1103" s="26"/>
      <c r="X1103" s="26"/>
      <c r="Y1103" s="26"/>
      <c r="Z1103" s="26"/>
      <c r="AA1103" s="26"/>
      <c r="AB1103" s="26"/>
      <c r="AC1103" s="26"/>
      <c r="AD1103" s="26"/>
      <c r="AE1103" s="26"/>
      <c r="AF1103" s="26"/>
      <c r="AG1103" s="26"/>
      <c r="AH1103" s="26"/>
      <c r="AI1103" s="26"/>
      <c r="AJ1103" s="26"/>
      <c r="AK1103" s="26"/>
      <c r="AL1103" s="26"/>
      <c r="AM1103" s="26"/>
      <c r="AN1103" s="26"/>
      <c r="AO1103" s="26"/>
      <c r="AP1103" s="26"/>
      <c r="AQ1103" s="26"/>
      <c r="AR1103" s="26"/>
      <c r="AS1103" s="26"/>
      <c r="AT1103" s="26"/>
      <c r="AU1103" s="26"/>
      <c r="AV1103" s="26"/>
      <c r="AW1103" s="26"/>
      <c r="AX1103" s="26"/>
      <c r="AY1103" s="26"/>
      <c r="AZ1103" s="26"/>
      <c r="BA1103" s="26"/>
      <c r="BB1103" s="26"/>
      <c r="BC1103" s="26"/>
      <c r="BD1103" s="26"/>
      <c r="BE1103" s="26"/>
      <c r="BF1103" s="26"/>
      <c r="BG1103" s="26"/>
      <c r="BH1103" s="26"/>
      <c r="BI1103" s="26"/>
      <c r="BJ1103" s="26"/>
      <c r="BK1103" s="26"/>
      <c r="BL1103" s="26"/>
      <c r="BM1103" s="26"/>
      <c r="BN1103" s="26"/>
      <c r="BO1103" s="26"/>
      <c r="BP1103" s="26"/>
      <c r="BQ1103" s="26"/>
      <c r="BR1103" s="26"/>
      <c r="BS1103" s="26"/>
      <c r="BT1103" s="26"/>
      <c r="BU1103" s="26"/>
      <c r="BV1103" s="26"/>
      <c r="BW1103" s="26"/>
      <c r="BX1103" s="26"/>
      <c r="BY1103" s="26"/>
      <c r="BZ1103" s="26"/>
      <c r="CA1103" s="26"/>
      <c r="CB1103" s="26"/>
      <c r="CC1103" s="26"/>
      <c r="CD1103" s="26"/>
      <c r="CE1103" s="26"/>
      <c r="CF1103" s="26"/>
      <c r="CG1103" s="26"/>
      <c r="CH1103" s="26"/>
      <c r="CI1103" s="26"/>
      <c r="CJ1103" s="26"/>
      <c r="CK1103" s="26"/>
      <c r="CL1103" s="26"/>
      <c r="CM1103" s="26"/>
      <c r="CN1103" s="26"/>
      <c r="CO1103" s="26"/>
      <c r="CP1103" s="26"/>
      <c r="CQ1103" s="26"/>
      <c r="CR1103" s="26"/>
      <c r="CS1103" s="26"/>
      <c r="CT1103" s="26"/>
      <c r="CU1103" s="26"/>
      <c r="CV1103" s="26"/>
      <c r="CW1103" s="26"/>
      <c r="CX1103" s="26"/>
      <c r="CY1103" s="26"/>
      <c r="CZ1103" s="26"/>
      <c r="DA1103" s="26"/>
      <c r="DB1103" s="26"/>
      <c r="DC1103" s="26"/>
      <c r="DD1103" s="26"/>
    </row>
    <row r="1104" spans="1:108" s="25" customFormat="1" x14ac:dyDescent="0.15">
      <c r="A1104" s="26"/>
      <c r="N1104" s="26"/>
      <c r="O1104" s="26"/>
      <c r="P1104" s="26"/>
      <c r="Q1104" s="26"/>
      <c r="R1104" s="26"/>
      <c r="S1104" s="26"/>
      <c r="T1104" s="26"/>
      <c r="U1104" s="26"/>
      <c r="V1104" s="26"/>
      <c r="W1104" s="26"/>
      <c r="X1104" s="26"/>
      <c r="Y1104" s="26"/>
      <c r="Z1104" s="26"/>
      <c r="AA1104" s="26"/>
      <c r="AB1104" s="26"/>
      <c r="AC1104" s="26"/>
      <c r="AD1104" s="26"/>
      <c r="AE1104" s="26"/>
      <c r="AF1104" s="26"/>
      <c r="AG1104" s="26"/>
      <c r="AH1104" s="26"/>
      <c r="AI1104" s="26"/>
      <c r="AJ1104" s="26"/>
      <c r="AK1104" s="26"/>
      <c r="AL1104" s="26"/>
      <c r="AM1104" s="26"/>
      <c r="AN1104" s="26"/>
      <c r="AO1104" s="26"/>
      <c r="AP1104" s="26"/>
      <c r="AQ1104" s="26"/>
      <c r="AR1104" s="26"/>
      <c r="AS1104" s="26"/>
      <c r="AT1104" s="26"/>
      <c r="AU1104" s="26"/>
      <c r="AV1104" s="26"/>
      <c r="AW1104" s="26"/>
      <c r="AX1104" s="26"/>
      <c r="AY1104" s="26"/>
      <c r="AZ1104" s="26"/>
      <c r="BA1104" s="26"/>
      <c r="BB1104" s="26"/>
      <c r="BC1104" s="26"/>
      <c r="BD1104" s="26"/>
      <c r="BE1104" s="26"/>
      <c r="BF1104" s="26"/>
      <c r="BG1104" s="26"/>
      <c r="BH1104" s="26"/>
      <c r="BI1104" s="26"/>
      <c r="BJ1104" s="26"/>
      <c r="BK1104" s="26"/>
      <c r="BL1104" s="26"/>
      <c r="BM1104" s="26"/>
      <c r="BN1104" s="26"/>
      <c r="BO1104" s="26"/>
      <c r="BP1104" s="26"/>
      <c r="BQ1104" s="26"/>
      <c r="BR1104" s="26"/>
      <c r="BS1104" s="26"/>
      <c r="BT1104" s="26"/>
      <c r="BU1104" s="26"/>
      <c r="BV1104" s="26"/>
      <c r="BW1104" s="26"/>
      <c r="BX1104" s="26"/>
      <c r="BY1104" s="26"/>
      <c r="BZ1104" s="26"/>
      <c r="CA1104" s="26"/>
      <c r="CB1104" s="26"/>
      <c r="CC1104" s="26"/>
      <c r="CD1104" s="26"/>
      <c r="CE1104" s="26"/>
      <c r="CF1104" s="26"/>
      <c r="CG1104" s="26"/>
      <c r="CH1104" s="26"/>
      <c r="CI1104" s="26"/>
      <c r="CJ1104" s="26"/>
      <c r="CK1104" s="26"/>
      <c r="CL1104" s="26"/>
      <c r="CM1104" s="26"/>
      <c r="CN1104" s="26"/>
      <c r="CO1104" s="26"/>
      <c r="CP1104" s="26"/>
      <c r="CQ1104" s="26"/>
      <c r="CR1104" s="26"/>
      <c r="CS1104" s="26"/>
      <c r="CT1104" s="26"/>
      <c r="CU1104" s="26"/>
      <c r="CV1104" s="26"/>
      <c r="CW1104" s="26"/>
      <c r="CX1104" s="26"/>
      <c r="CY1104" s="26"/>
      <c r="CZ1104" s="26"/>
      <c r="DA1104" s="26"/>
      <c r="DB1104" s="26"/>
      <c r="DC1104" s="26"/>
      <c r="DD1104" s="26"/>
    </row>
    <row r="1105" spans="1:108" s="25" customFormat="1" x14ac:dyDescent="0.15">
      <c r="A1105" s="26"/>
      <c r="N1105" s="26"/>
      <c r="O1105" s="26"/>
      <c r="P1105" s="26"/>
      <c r="Q1105" s="26"/>
      <c r="R1105" s="26"/>
      <c r="S1105" s="26"/>
      <c r="T1105" s="26"/>
      <c r="U1105" s="26"/>
      <c r="V1105" s="26"/>
      <c r="W1105" s="26"/>
      <c r="X1105" s="26"/>
      <c r="Y1105" s="26"/>
      <c r="Z1105" s="26"/>
      <c r="AA1105" s="26"/>
      <c r="AB1105" s="26"/>
      <c r="AC1105" s="26"/>
      <c r="AD1105" s="26"/>
      <c r="AE1105" s="26"/>
      <c r="AF1105" s="26"/>
      <c r="AG1105" s="26"/>
      <c r="AH1105" s="26"/>
      <c r="AI1105" s="26"/>
      <c r="AJ1105" s="26"/>
      <c r="AK1105" s="26"/>
      <c r="AL1105" s="26"/>
      <c r="AM1105" s="26"/>
      <c r="AN1105" s="26"/>
      <c r="AO1105" s="26"/>
      <c r="AP1105" s="26"/>
      <c r="AQ1105" s="26"/>
      <c r="AR1105" s="26"/>
      <c r="AS1105" s="26"/>
      <c r="AT1105" s="26"/>
      <c r="AU1105" s="26"/>
      <c r="AV1105" s="26"/>
      <c r="AW1105" s="26"/>
      <c r="AX1105" s="26"/>
      <c r="AY1105" s="26"/>
      <c r="AZ1105" s="26"/>
      <c r="BA1105" s="26"/>
      <c r="BB1105" s="26"/>
      <c r="BC1105" s="26"/>
      <c r="BD1105" s="26"/>
      <c r="BE1105" s="26"/>
      <c r="BF1105" s="26"/>
      <c r="BG1105" s="26"/>
      <c r="BH1105" s="26"/>
      <c r="BI1105" s="26"/>
      <c r="BJ1105" s="26"/>
      <c r="BK1105" s="26"/>
      <c r="BL1105" s="26"/>
      <c r="BM1105" s="26"/>
      <c r="BN1105" s="26"/>
      <c r="BO1105" s="26"/>
      <c r="BP1105" s="26"/>
      <c r="BQ1105" s="26"/>
      <c r="BR1105" s="26"/>
      <c r="BS1105" s="26"/>
      <c r="BT1105" s="26"/>
      <c r="BU1105" s="26"/>
      <c r="BV1105" s="26"/>
      <c r="BW1105" s="26"/>
      <c r="BX1105" s="26"/>
      <c r="BY1105" s="26"/>
      <c r="BZ1105" s="26"/>
      <c r="CA1105" s="26"/>
      <c r="CB1105" s="26"/>
      <c r="CC1105" s="26"/>
      <c r="CD1105" s="26"/>
      <c r="CE1105" s="26"/>
      <c r="CF1105" s="26"/>
      <c r="CG1105" s="26"/>
      <c r="CH1105" s="26"/>
      <c r="CI1105" s="26"/>
      <c r="CJ1105" s="26"/>
      <c r="CK1105" s="26"/>
      <c r="CL1105" s="26"/>
      <c r="CM1105" s="26"/>
      <c r="CN1105" s="26"/>
      <c r="CO1105" s="26"/>
      <c r="CP1105" s="26"/>
      <c r="CQ1105" s="26"/>
      <c r="CR1105" s="26"/>
      <c r="CS1105" s="26"/>
      <c r="CT1105" s="26"/>
      <c r="CU1105" s="26"/>
      <c r="CV1105" s="26"/>
      <c r="CW1105" s="26"/>
      <c r="CX1105" s="26"/>
      <c r="CY1105" s="26"/>
      <c r="CZ1105" s="26"/>
      <c r="DA1105" s="26"/>
      <c r="DB1105" s="26"/>
      <c r="DC1105" s="26"/>
      <c r="DD1105" s="26"/>
    </row>
    <row r="1106" spans="1:108" s="25" customFormat="1" x14ac:dyDescent="0.15">
      <c r="A1106" s="26"/>
      <c r="N1106" s="26"/>
      <c r="O1106" s="26"/>
      <c r="P1106" s="26"/>
      <c r="Q1106" s="26"/>
      <c r="R1106" s="26"/>
      <c r="S1106" s="26"/>
      <c r="T1106" s="26"/>
      <c r="U1106" s="26"/>
      <c r="V1106" s="26"/>
      <c r="W1106" s="26"/>
      <c r="X1106" s="26"/>
      <c r="Y1106" s="26"/>
      <c r="Z1106" s="26"/>
      <c r="AA1106" s="26"/>
      <c r="AB1106" s="26"/>
      <c r="AC1106" s="26"/>
      <c r="AD1106" s="26"/>
      <c r="AE1106" s="26"/>
      <c r="AF1106" s="26"/>
      <c r="AG1106" s="26"/>
      <c r="AH1106" s="26"/>
      <c r="AI1106" s="26"/>
      <c r="AJ1106" s="26"/>
      <c r="AK1106" s="26"/>
      <c r="AL1106" s="26"/>
      <c r="AM1106" s="26"/>
      <c r="AN1106" s="26"/>
      <c r="AO1106" s="26"/>
      <c r="AP1106" s="26"/>
      <c r="AQ1106" s="26"/>
      <c r="AR1106" s="26"/>
      <c r="AS1106" s="26"/>
      <c r="AT1106" s="26"/>
      <c r="AU1106" s="26"/>
      <c r="AV1106" s="26"/>
      <c r="AW1106" s="26"/>
      <c r="AX1106" s="26"/>
      <c r="AY1106" s="26"/>
      <c r="AZ1106" s="26"/>
      <c r="BA1106" s="26"/>
      <c r="BB1106" s="26"/>
      <c r="BC1106" s="26"/>
      <c r="BD1106" s="26"/>
      <c r="BE1106" s="26"/>
      <c r="BF1106" s="26"/>
      <c r="BG1106" s="26"/>
      <c r="BH1106" s="26"/>
      <c r="BI1106" s="26"/>
      <c r="BJ1106" s="26"/>
      <c r="BK1106" s="26"/>
      <c r="BL1106" s="26"/>
      <c r="BM1106" s="26"/>
      <c r="BN1106" s="26"/>
      <c r="BO1106" s="26"/>
      <c r="BP1106" s="26"/>
      <c r="BQ1106" s="26"/>
      <c r="BR1106" s="26"/>
      <c r="BS1106" s="26"/>
      <c r="BT1106" s="26"/>
      <c r="BU1106" s="26"/>
      <c r="BV1106" s="26"/>
      <c r="BW1106" s="26"/>
      <c r="BX1106" s="26"/>
      <c r="BY1106" s="26"/>
      <c r="BZ1106" s="26"/>
      <c r="CA1106" s="26"/>
      <c r="CB1106" s="26"/>
      <c r="CC1106" s="26"/>
      <c r="CD1106" s="26"/>
      <c r="CE1106" s="26"/>
      <c r="CF1106" s="26"/>
      <c r="CG1106" s="26"/>
      <c r="CH1106" s="26"/>
      <c r="CI1106" s="26"/>
      <c r="CJ1106" s="26"/>
      <c r="CK1106" s="26"/>
      <c r="CL1106" s="26"/>
      <c r="CM1106" s="26"/>
      <c r="CN1106" s="26"/>
      <c r="CO1106" s="26"/>
      <c r="CP1106" s="26"/>
      <c r="CQ1106" s="26"/>
      <c r="CR1106" s="26"/>
      <c r="CS1106" s="26"/>
      <c r="CT1106" s="26"/>
      <c r="CU1106" s="26"/>
      <c r="CV1106" s="26"/>
      <c r="CW1106" s="26"/>
      <c r="CX1106" s="26"/>
      <c r="CY1106" s="26"/>
      <c r="CZ1106" s="26"/>
      <c r="DA1106" s="26"/>
      <c r="DB1106" s="26"/>
      <c r="DC1106" s="26"/>
      <c r="DD1106" s="26"/>
    </row>
    <row r="1107" spans="1:108" s="25" customFormat="1" x14ac:dyDescent="0.15">
      <c r="A1107" s="26"/>
      <c r="N1107" s="26"/>
      <c r="O1107" s="26"/>
      <c r="P1107" s="26"/>
      <c r="Q1107" s="26"/>
      <c r="R1107" s="26"/>
      <c r="S1107" s="26"/>
      <c r="T1107" s="26"/>
      <c r="U1107" s="26"/>
      <c r="V1107" s="26"/>
      <c r="W1107" s="26"/>
      <c r="X1107" s="26"/>
      <c r="Y1107" s="26"/>
      <c r="Z1107" s="26"/>
      <c r="AA1107" s="26"/>
      <c r="AB1107" s="26"/>
      <c r="AC1107" s="26"/>
      <c r="AD1107" s="26"/>
      <c r="AE1107" s="26"/>
      <c r="AF1107" s="26"/>
      <c r="AG1107" s="26"/>
      <c r="AH1107" s="26"/>
      <c r="AI1107" s="26"/>
      <c r="AJ1107" s="26"/>
      <c r="AK1107" s="26"/>
      <c r="AL1107" s="26"/>
      <c r="AM1107" s="26"/>
      <c r="AN1107" s="26"/>
      <c r="AO1107" s="26"/>
      <c r="AP1107" s="26"/>
      <c r="AQ1107" s="26"/>
      <c r="AR1107" s="26"/>
      <c r="AS1107" s="26"/>
      <c r="AT1107" s="26"/>
      <c r="AU1107" s="26"/>
      <c r="AV1107" s="26"/>
      <c r="AW1107" s="26"/>
      <c r="AX1107" s="26"/>
      <c r="AY1107" s="26"/>
      <c r="AZ1107" s="26"/>
      <c r="BA1107" s="26"/>
      <c r="BB1107" s="26"/>
      <c r="BC1107" s="26"/>
      <c r="BD1107" s="26"/>
      <c r="BE1107" s="26"/>
      <c r="BF1107" s="26"/>
      <c r="BG1107" s="26"/>
      <c r="BH1107" s="26"/>
      <c r="BI1107" s="26"/>
      <c r="BJ1107" s="26"/>
      <c r="BK1107" s="26"/>
      <c r="BL1107" s="26"/>
      <c r="BM1107" s="26"/>
      <c r="BN1107" s="26"/>
      <c r="BO1107" s="26"/>
      <c r="BP1107" s="26"/>
      <c r="BQ1107" s="26"/>
      <c r="BR1107" s="26"/>
      <c r="BS1107" s="26"/>
      <c r="BT1107" s="26"/>
      <c r="BU1107" s="26"/>
      <c r="BV1107" s="26"/>
      <c r="BW1107" s="26"/>
      <c r="BX1107" s="26"/>
      <c r="BY1107" s="26"/>
      <c r="BZ1107" s="26"/>
      <c r="CA1107" s="26"/>
      <c r="CB1107" s="26"/>
      <c r="CC1107" s="26"/>
      <c r="CD1107" s="26"/>
      <c r="CE1107" s="26"/>
      <c r="CF1107" s="26"/>
      <c r="CG1107" s="26"/>
      <c r="CH1107" s="26"/>
      <c r="CI1107" s="26"/>
      <c r="CJ1107" s="26"/>
      <c r="CK1107" s="26"/>
      <c r="CL1107" s="26"/>
      <c r="CM1107" s="26"/>
      <c r="CN1107" s="26"/>
      <c r="CO1107" s="26"/>
      <c r="CP1107" s="26"/>
      <c r="CQ1107" s="26"/>
      <c r="CR1107" s="26"/>
      <c r="CS1107" s="26"/>
      <c r="CT1107" s="26"/>
      <c r="CU1107" s="26"/>
      <c r="CV1107" s="26"/>
      <c r="CW1107" s="26"/>
      <c r="CX1107" s="26"/>
      <c r="CY1107" s="26"/>
      <c r="CZ1107" s="26"/>
      <c r="DA1107" s="26"/>
      <c r="DB1107" s="26"/>
      <c r="DC1107" s="26"/>
      <c r="DD1107" s="26"/>
    </row>
    <row r="1108" spans="1:108" s="25" customFormat="1" x14ac:dyDescent="0.15">
      <c r="A1108" s="26"/>
      <c r="N1108" s="26"/>
      <c r="O1108" s="26"/>
      <c r="P1108" s="26"/>
      <c r="Q1108" s="26"/>
      <c r="R1108" s="26"/>
      <c r="S1108" s="26"/>
      <c r="T1108" s="26"/>
      <c r="U1108" s="26"/>
      <c r="V1108" s="26"/>
      <c r="W1108" s="26"/>
      <c r="X1108" s="26"/>
      <c r="Y1108" s="26"/>
      <c r="Z1108" s="26"/>
      <c r="AA1108" s="26"/>
      <c r="AB1108" s="26"/>
      <c r="AC1108" s="26"/>
      <c r="AD1108" s="26"/>
      <c r="AE1108" s="26"/>
      <c r="AF1108" s="26"/>
      <c r="AG1108" s="26"/>
      <c r="AH1108" s="26"/>
      <c r="AI1108" s="26"/>
      <c r="AJ1108" s="26"/>
      <c r="AK1108" s="26"/>
      <c r="AL1108" s="26"/>
      <c r="AM1108" s="26"/>
      <c r="AN1108" s="26"/>
      <c r="AO1108" s="26"/>
      <c r="AP1108" s="26"/>
      <c r="AQ1108" s="26"/>
      <c r="AR1108" s="26"/>
      <c r="AS1108" s="26"/>
      <c r="AT1108" s="26"/>
      <c r="AU1108" s="26"/>
      <c r="AV1108" s="26"/>
      <c r="AW1108" s="26"/>
      <c r="AX1108" s="26"/>
      <c r="AY1108" s="26"/>
      <c r="AZ1108" s="26"/>
      <c r="BA1108" s="26"/>
      <c r="BB1108" s="26"/>
      <c r="BC1108" s="26"/>
      <c r="BD1108" s="26"/>
      <c r="BE1108" s="26"/>
      <c r="BF1108" s="26"/>
      <c r="BG1108" s="26"/>
      <c r="BH1108" s="26"/>
      <c r="BI1108" s="26"/>
      <c r="BJ1108" s="26"/>
      <c r="BK1108" s="26"/>
      <c r="BL1108" s="26"/>
      <c r="BM1108" s="26"/>
      <c r="BN1108" s="26"/>
      <c r="BO1108" s="26"/>
      <c r="BP1108" s="26"/>
      <c r="BQ1108" s="26"/>
      <c r="BR1108" s="26"/>
      <c r="BS1108" s="26"/>
      <c r="BT1108" s="26"/>
      <c r="BU1108" s="26"/>
      <c r="BV1108" s="26"/>
      <c r="BW1108" s="26"/>
      <c r="BX1108" s="26"/>
      <c r="BY1108" s="26"/>
      <c r="BZ1108" s="26"/>
      <c r="CA1108" s="26"/>
      <c r="CB1108" s="26"/>
      <c r="CC1108" s="26"/>
      <c r="CD1108" s="26"/>
      <c r="CE1108" s="26"/>
      <c r="CF1108" s="26"/>
      <c r="CG1108" s="26"/>
      <c r="CH1108" s="26"/>
      <c r="CI1108" s="26"/>
      <c r="CJ1108" s="26"/>
      <c r="CK1108" s="26"/>
      <c r="CL1108" s="26"/>
      <c r="CM1108" s="26"/>
      <c r="CN1108" s="26"/>
      <c r="CO1108" s="26"/>
      <c r="CP1108" s="26"/>
      <c r="CQ1108" s="26"/>
      <c r="CR1108" s="26"/>
      <c r="CS1108" s="26"/>
      <c r="CT1108" s="26"/>
      <c r="CU1108" s="26"/>
      <c r="CV1108" s="26"/>
      <c r="CW1108" s="26"/>
      <c r="CX1108" s="26"/>
      <c r="CY1108" s="26"/>
      <c r="CZ1108" s="26"/>
      <c r="DA1108" s="26"/>
      <c r="DB1108" s="26"/>
      <c r="DC1108" s="26"/>
      <c r="DD1108" s="26"/>
    </row>
    <row r="1109" spans="1:108" s="25" customFormat="1" x14ac:dyDescent="0.15">
      <c r="A1109" s="26"/>
      <c r="N1109" s="26"/>
      <c r="O1109" s="26"/>
      <c r="P1109" s="26"/>
      <c r="Q1109" s="26"/>
      <c r="R1109" s="26"/>
      <c r="S1109" s="26"/>
      <c r="T1109" s="26"/>
      <c r="U1109" s="26"/>
      <c r="V1109" s="26"/>
      <c r="W1109" s="26"/>
      <c r="X1109" s="26"/>
      <c r="Y1109" s="26"/>
      <c r="Z1109" s="26"/>
      <c r="AA1109" s="26"/>
      <c r="AB1109" s="26"/>
      <c r="AC1109" s="26"/>
      <c r="AD1109" s="26"/>
      <c r="AE1109" s="26"/>
      <c r="AF1109" s="26"/>
      <c r="AG1109" s="26"/>
      <c r="AH1109" s="26"/>
      <c r="AI1109" s="26"/>
      <c r="AJ1109" s="26"/>
      <c r="AK1109" s="26"/>
      <c r="AL1109" s="26"/>
      <c r="AM1109" s="26"/>
      <c r="AN1109" s="26"/>
      <c r="AO1109" s="26"/>
      <c r="AP1109" s="26"/>
      <c r="AQ1109" s="26"/>
      <c r="AR1109" s="26"/>
      <c r="AS1109" s="26"/>
      <c r="AT1109" s="26"/>
      <c r="AU1109" s="26"/>
      <c r="AV1109" s="26"/>
      <c r="AW1109" s="26"/>
      <c r="AX1109" s="26"/>
      <c r="AY1109" s="26"/>
      <c r="AZ1109" s="26"/>
      <c r="BA1109" s="26"/>
      <c r="BB1109" s="26"/>
      <c r="BC1109" s="26"/>
      <c r="BD1109" s="26"/>
      <c r="BE1109" s="26"/>
      <c r="BF1109" s="26"/>
      <c r="BG1109" s="26"/>
      <c r="BH1109" s="26"/>
      <c r="BI1109" s="26"/>
      <c r="BJ1109" s="26"/>
      <c r="BK1109" s="26"/>
      <c r="BL1109" s="26"/>
      <c r="BM1109" s="26"/>
      <c r="BN1109" s="26"/>
      <c r="BO1109" s="26"/>
      <c r="BP1109" s="26"/>
      <c r="BQ1109" s="26"/>
      <c r="BR1109" s="26"/>
      <c r="BS1109" s="26"/>
      <c r="BT1109" s="26"/>
      <c r="BU1109" s="26"/>
      <c r="BV1109" s="26"/>
      <c r="BW1109" s="26"/>
      <c r="BX1109" s="26"/>
      <c r="BY1109" s="26"/>
      <c r="BZ1109" s="26"/>
      <c r="CA1109" s="26"/>
      <c r="CB1109" s="26"/>
      <c r="CC1109" s="26"/>
      <c r="CD1109" s="26"/>
      <c r="CE1109" s="26"/>
      <c r="CF1109" s="26"/>
      <c r="CG1109" s="26"/>
      <c r="CH1109" s="26"/>
      <c r="CI1109" s="26"/>
      <c r="CJ1109" s="26"/>
      <c r="CK1109" s="26"/>
      <c r="CL1109" s="26"/>
      <c r="CM1109" s="26"/>
      <c r="CN1109" s="26"/>
      <c r="CO1109" s="26"/>
      <c r="CP1109" s="26"/>
      <c r="CQ1109" s="26"/>
      <c r="CR1109" s="26"/>
      <c r="CS1109" s="26"/>
      <c r="CT1109" s="26"/>
      <c r="CU1109" s="26"/>
      <c r="CV1109" s="26"/>
      <c r="CW1109" s="26"/>
      <c r="CX1109" s="26"/>
      <c r="CY1109" s="26"/>
      <c r="CZ1109" s="26"/>
      <c r="DA1109" s="26"/>
      <c r="DB1109" s="26"/>
      <c r="DC1109" s="26"/>
      <c r="DD1109" s="26"/>
    </row>
    <row r="1110" spans="1:108" s="25" customFormat="1" x14ac:dyDescent="0.15">
      <c r="A1110" s="26"/>
      <c r="N1110" s="26"/>
      <c r="O1110" s="26"/>
      <c r="P1110" s="26"/>
      <c r="Q1110" s="26"/>
      <c r="R1110" s="26"/>
      <c r="S1110" s="26"/>
      <c r="T1110" s="26"/>
      <c r="U1110" s="26"/>
      <c r="V1110" s="26"/>
      <c r="W1110" s="26"/>
      <c r="X1110" s="26"/>
      <c r="Y1110" s="26"/>
      <c r="Z1110" s="26"/>
      <c r="AA1110" s="26"/>
      <c r="AB1110" s="26"/>
      <c r="AC1110" s="26"/>
      <c r="AD1110" s="26"/>
      <c r="AE1110" s="26"/>
      <c r="AF1110" s="26"/>
      <c r="AG1110" s="26"/>
      <c r="AH1110" s="26"/>
      <c r="AI1110" s="26"/>
      <c r="AJ1110" s="26"/>
      <c r="AK1110" s="26"/>
      <c r="AL1110" s="26"/>
      <c r="AM1110" s="26"/>
      <c r="AN1110" s="26"/>
      <c r="AO1110" s="26"/>
      <c r="AP1110" s="26"/>
      <c r="AQ1110" s="26"/>
      <c r="AR1110" s="26"/>
      <c r="AS1110" s="26"/>
      <c r="AT1110" s="26"/>
      <c r="AU1110" s="26"/>
      <c r="AV1110" s="26"/>
      <c r="AW1110" s="26"/>
      <c r="AX1110" s="26"/>
      <c r="AY1110" s="26"/>
      <c r="AZ1110" s="26"/>
      <c r="BA1110" s="26"/>
      <c r="BB1110" s="26"/>
      <c r="BC1110" s="26"/>
      <c r="BD1110" s="26"/>
      <c r="BE1110" s="26"/>
      <c r="BF1110" s="26"/>
      <c r="BG1110" s="26"/>
      <c r="BH1110" s="26"/>
      <c r="BI1110" s="26"/>
      <c r="BJ1110" s="26"/>
      <c r="BK1110" s="26"/>
      <c r="BL1110" s="26"/>
      <c r="BM1110" s="26"/>
      <c r="BN1110" s="26"/>
      <c r="BO1110" s="26"/>
      <c r="BP1110" s="26"/>
      <c r="BQ1110" s="26"/>
      <c r="BR1110" s="26"/>
      <c r="BS1110" s="26"/>
      <c r="BT1110" s="26"/>
      <c r="BU1110" s="26"/>
      <c r="BV1110" s="26"/>
      <c r="BW1110" s="26"/>
      <c r="BX1110" s="26"/>
      <c r="BY1110" s="26"/>
      <c r="BZ1110" s="26"/>
      <c r="CA1110" s="26"/>
      <c r="CB1110" s="26"/>
      <c r="CC1110" s="26"/>
      <c r="CD1110" s="26"/>
      <c r="CE1110" s="26"/>
      <c r="CF1110" s="26"/>
      <c r="CG1110" s="26"/>
      <c r="CH1110" s="26"/>
      <c r="CI1110" s="26"/>
      <c r="CJ1110" s="26"/>
      <c r="CK1110" s="26"/>
      <c r="CL1110" s="26"/>
      <c r="CM1110" s="26"/>
      <c r="CN1110" s="26"/>
      <c r="CO1110" s="26"/>
      <c r="CP1110" s="26"/>
      <c r="CQ1110" s="26"/>
      <c r="CR1110" s="26"/>
      <c r="CS1110" s="26"/>
      <c r="CT1110" s="26"/>
      <c r="CU1110" s="26"/>
      <c r="CV1110" s="26"/>
      <c r="CW1110" s="26"/>
      <c r="CX1110" s="26"/>
      <c r="CY1110" s="26"/>
      <c r="CZ1110" s="26"/>
      <c r="DA1110" s="26"/>
      <c r="DB1110" s="26"/>
      <c r="DC1110" s="26"/>
      <c r="DD1110" s="26"/>
    </row>
    <row r="1111" spans="1:108" s="25" customFormat="1" x14ac:dyDescent="0.15">
      <c r="A1111" s="26"/>
      <c r="N1111" s="26"/>
      <c r="O1111" s="26"/>
      <c r="P1111" s="26"/>
      <c r="Q1111" s="26"/>
      <c r="R1111" s="26"/>
      <c r="S1111" s="26"/>
      <c r="T1111" s="26"/>
      <c r="U1111" s="26"/>
      <c r="V1111" s="26"/>
      <c r="W1111" s="26"/>
      <c r="X1111" s="26"/>
      <c r="Y1111" s="26"/>
      <c r="Z1111" s="26"/>
      <c r="AA1111" s="26"/>
      <c r="AB1111" s="26"/>
      <c r="AC1111" s="26"/>
      <c r="AD1111" s="26"/>
      <c r="AE1111" s="26"/>
      <c r="AF1111" s="26"/>
      <c r="AG1111" s="26"/>
      <c r="AH1111" s="26"/>
      <c r="AI1111" s="26"/>
      <c r="AJ1111" s="26"/>
      <c r="AK1111" s="26"/>
      <c r="AL1111" s="26"/>
      <c r="AM1111" s="26"/>
      <c r="AN1111" s="26"/>
      <c r="AO1111" s="26"/>
      <c r="AP1111" s="26"/>
      <c r="AQ1111" s="26"/>
      <c r="AR1111" s="26"/>
      <c r="AS1111" s="26"/>
      <c r="AT1111" s="26"/>
      <c r="AU1111" s="26"/>
      <c r="AV1111" s="26"/>
      <c r="AW1111" s="26"/>
      <c r="AX1111" s="26"/>
      <c r="AY1111" s="26"/>
      <c r="AZ1111" s="26"/>
      <c r="BA1111" s="26"/>
      <c r="BB1111" s="26"/>
      <c r="BC1111" s="26"/>
      <c r="BD1111" s="26"/>
      <c r="BE1111" s="26"/>
      <c r="BF1111" s="26"/>
      <c r="BG1111" s="26"/>
      <c r="BH1111" s="26"/>
      <c r="BI1111" s="26"/>
      <c r="BJ1111" s="26"/>
      <c r="BK1111" s="26"/>
      <c r="BL1111" s="26"/>
      <c r="BM1111" s="26"/>
      <c r="BN1111" s="26"/>
      <c r="BO1111" s="26"/>
      <c r="BP1111" s="26"/>
      <c r="BQ1111" s="26"/>
      <c r="BR1111" s="26"/>
      <c r="BS1111" s="26"/>
      <c r="BT1111" s="26"/>
      <c r="BU1111" s="26"/>
      <c r="BV1111" s="26"/>
      <c r="BW1111" s="26"/>
      <c r="BX1111" s="26"/>
      <c r="BY1111" s="26"/>
      <c r="BZ1111" s="26"/>
      <c r="CA1111" s="26"/>
      <c r="CB1111" s="26"/>
      <c r="CC1111" s="26"/>
      <c r="CD1111" s="26"/>
      <c r="CE1111" s="26"/>
      <c r="CF1111" s="26"/>
      <c r="CG1111" s="26"/>
      <c r="CH1111" s="26"/>
      <c r="CI1111" s="26"/>
      <c r="CJ1111" s="26"/>
      <c r="CK1111" s="26"/>
      <c r="CL1111" s="26"/>
      <c r="CM1111" s="26"/>
      <c r="CN1111" s="26"/>
      <c r="CO1111" s="26"/>
      <c r="CP1111" s="26"/>
      <c r="CQ1111" s="26"/>
      <c r="CR1111" s="26"/>
      <c r="CS1111" s="26"/>
      <c r="CT1111" s="26"/>
      <c r="CU1111" s="26"/>
      <c r="CV1111" s="26"/>
      <c r="CW1111" s="26"/>
      <c r="CX1111" s="26"/>
      <c r="CY1111" s="26"/>
      <c r="CZ1111" s="26"/>
      <c r="DA1111" s="26"/>
      <c r="DB1111" s="26"/>
      <c r="DC1111" s="26"/>
      <c r="DD1111" s="26"/>
    </row>
    <row r="1112" spans="1:108" s="25" customFormat="1" x14ac:dyDescent="0.15">
      <c r="A1112" s="26"/>
      <c r="N1112" s="26"/>
      <c r="O1112" s="26"/>
      <c r="P1112" s="26"/>
      <c r="Q1112" s="26"/>
      <c r="R1112" s="26"/>
      <c r="S1112" s="26"/>
      <c r="T1112" s="26"/>
      <c r="U1112" s="26"/>
      <c r="V1112" s="26"/>
      <c r="W1112" s="26"/>
      <c r="X1112" s="26"/>
      <c r="Y1112" s="26"/>
      <c r="Z1112" s="26"/>
      <c r="AA1112" s="26"/>
      <c r="AB1112" s="26"/>
      <c r="AC1112" s="26"/>
      <c r="AD1112" s="26"/>
      <c r="AE1112" s="26"/>
      <c r="AF1112" s="26"/>
      <c r="AG1112" s="26"/>
      <c r="AH1112" s="26"/>
      <c r="AI1112" s="26"/>
      <c r="AJ1112" s="26"/>
      <c r="AK1112" s="26"/>
      <c r="AL1112" s="26"/>
      <c r="AM1112" s="26"/>
      <c r="AN1112" s="26"/>
      <c r="AO1112" s="26"/>
      <c r="AP1112" s="26"/>
      <c r="AQ1112" s="26"/>
      <c r="AR1112" s="26"/>
      <c r="AS1112" s="26"/>
      <c r="AT1112" s="26"/>
      <c r="AU1112" s="26"/>
      <c r="AV1112" s="26"/>
      <c r="AW1112" s="26"/>
      <c r="AX1112" s="26"/>
      <c r="AY1112" s="26"/>
      <c r="AZ1112" s="26"/>
      <c r="BA1112" s="26"/>
      <c r="BB1112" s="26"/>
      <c r="BC1112" s="26"/>
      <c r="BD1112" s="26"/>
      <c r="BE1112" s="26"/>
      <c r="BF1112" s="26"/>
      <c r="BG1112" s="26"/>
      <c r="BH1112" s="26"/>
      <c r="BI1112" s="26"/>
      <c r="BJ1112" s="26"/>
      <c r="BK1112" s="26"/>
      <c r="BL1112" s="26"/>
      <c r="BM1112" s="26"/>
      <c r="BN1112" s="26"/>
      <c r="BO1112" s="26"/>
      <c r="BP1112" s="26"/>
      <c r="BQ1112" s="26"/>
      <c r="BR1112" s="26"/>
      <c r="BS1112" s="26"/>
      <c r="BT1112" s="26"/>
      <c r="BU1112" s="26"/>
      <c r="BV1112" s="26"/>
      <c r="BW1112" s="26"/>
      <c r="BX1112" s="26"/>
      <c r="BY1112" s="26"/>
      <c r="BZ1112" s="26"/>
      <c r="CA1112" s="26"/>
      <c r="CB1112" s="26"/>
      <c r="CC1112" s="26"/>
      <c r="CD1112" s="26"/>
      <c r="CE1112" s="26"/>
      <c r="CF1112" s="26"/>
      <c r="CG1112" s="26"/>
      <c r="CH1112" s="26"/>
      <c r="CI1112" s="26"/>
      <c r="CJ1112" s="26"/>
      <c r="CK1112" s="26"/>
      <c r="CL1112" s="26"/>
      <c r="CM1112" s="26"/>
      <c r="CN1112" s="26"/>
      <c r="CO1112" s="26"/>
      <c r="CP1112" s="26"/>
      <c r="CQ1112" s="26"/>
      <c r="CR1112" s="26"/>
      <c r="CS1112" s="26"/>
      <c r="CT1112" s="26"/>
      <c r="CU1112" s="26"/>
      <c r="CV1112" s="26"/>
      <c r="CW1112" s="26"/>
      <c r="CX1112" s="26"/>
      <c r="CY1112" s="26"/>
      <c r="CZ1112" s="26"/>
      <c r="DA1112" s="26"/>
      <c r="DB1112" s="26"/>
      <c r="DC1112" s="26"/>
      <c r="DD1112" s="26"/>
    </row>
    <row r="1113" spans="1:108" s="25" customFormat="1" x14ac:dyDescent="0.15">
      <c r="A1113" s="26"/>
      <c r="N1113" s="26"/>
      <c r="O1113" s="26"/>
      <c r="P1113" s="26"/>
      <c r="Q1113" s="26"/>
      <c r="R1113" s="26"/>
      <c r="S1113" s="26"/>
      <c r="T1113" s="26"/>
      <c r="U1113" s="26"/>
      <c r="V1113" s="26"/>
      <c r="W1113" s="26"/>
      <c r="X1113" s="26"/>
      <c r="Y1113" s="26"/>
      <c r="Z1113" s="26"/>
      <c r="AA1113" s="26"/>
      <c r="AB1113" s="26"/>
      <c r="AC1113" s="26"/>
      <c r="AD1113" s="26"/>
      <c r="AE1113" s="26"/>
      <c r="AF1113" s="26"/>
      <c r="AG1113" s="26"/>
      <c r="AH1113" s="26"/>
      <c r="AI1113" s="26"/>
      <c r="AJ1113" s="26"/>
      <c r="AK1113" s="26"/>
      <c r="AL1113" s="26"/>
      <c r="AM1113" s="26"/>
      <c r="AN1113" s="26"/>
      <c r="AO1113" s="26"/>
      <c r="AP1113" s="26"/>
      <c r="AQ1113" s="26"/>
      <c r="AR1113" s="26"/>
      <c r="AS1113" s="26"/>
      <c r="AT1113" s="26"/>
      <c r="AU1113" s="26"/>
      <c r="AV1113" s="26"/>
      <c r="AW1113" s="26"/>
      <c r="AX1113" s="26"/>
      <c r="AY1113" s="26"/>
      <c r="AZ1113" s="26"/>
      <c r="BA1113" s="26"/>
      <c r="BB1113" s="26"/>
      <c r="BC1113" s="26"/>
      <c r="BD1113" s="26"/>
      <c r="BE1113" s="26"/>
      <c r="BF1113" s="26"/>
      <c r="BG1113" s="26"/>
      <c r="BH1113" s="26"/>
      <c r="BI1113" s="26"/>
      <c r="BJ1113" s="26"/>
      <c r="BK1113" s="26"/>
      <c r="BL1113" s="26"/>
      <c r="BM1113" s="26"/>
      <c r="BN1113" s="26"/>
      <c r="BO1113" s="26"/>
      <c r="BP1113" s="26"/>
      <c r="BQ1113" s="26"/>
      <c r="BR1113" s="26"/>
      <c r="BS1113" s="26"/>
      <c r="BT1113" s="26"/>
      <c r="BU1113" s="26"/>
      <c r="BV1113" s="26"/>
      <c r="BW1113" s="26"/>
      <c r="BX1113" s="26"/>
      <c r="BY1113" s="26"/>
      <c r="BZ1113" s="26"/>
      <c r="CA1113" s="26"/>
      <c r="CB1113" s="26"/>
      <c r="CC1113" s="26"/>
      <c r="CD1113" s="26"/>
      <c r="CE1113" s="26"/>
      <c r="CF1113" s="26"/>
      <c r="CG1113" s="26"/>
      <c r="CH1113" s="26"/>
      <c r="CI1113" s="26"/>
      <c r="CJ1113" s="26"/>
      <c r="CK1113" s="26"/>
      <c r="CL1113" s="26"/>
      <c r="CM1113" s="26"/>
      <c r="CN1113" s="26"/>
      <c r="CO1113" s="26"/>
      <c r="CP1113" s="26"/>
      <c r="CQ1113" s="26"/>
      <c r="CR1113" s="26"/>
      <c r="CS1113" s="26"/>
      <c r="CT1113" s="26"/>
      <c r="CU1113" s="26"/>
      <c r="CV1113" s="26"/>
      <c r="CW1113" s="26"/>
      <c r="CX1113" s="26"/>
      <c r="CY1113" s="26"/>
      <c r="CZ1113" s="26"/>
      <c r="DA1113" s="26"/>
      <c r="DB1113" s="26"/>
      <c r="DC1113" s="26"/>
      <c r="DD1113" s="26"/>
    </row>
    <row r="1114" spans="1:108" s="25" customFormat="1" x14ac:dyDescent="0.15">
      <c r="A1114" s="26"/>
      <c r="N1114" s="26"/>
      <c r="O1114" s="26"/>
      <c r="P1114" s="26"/>
      <c r="Q1114" s="26"/>
      <c r="R1114" s="26"/>
      <c r="S1114" s="26"/>
      <c r="T1114" s="26"/>
      <c r="U1114" s="26"/>
      <c r="V1114" s="26"/>
      <c r="W1114" s="26"/>
      <c r="X1114" s="26"/>
      <c r="Y1114" s="26"/>
      <c r="Z1114" s="26"/>
      <c r="AA1114" s="26"/>
      <c r="AB1114" s="26"/>
      <c r="AC1114" s="26"/>
      <c r="AD1114" s="26"/>
      <c r="AE1114" s="26"/>
      <c r="AF1114" s="26"/>
      <c r="AG1114" s="26"/>
      <c r="AH1114" s="26"/>
      <c r="AI1114" s="26"/>
      <c r="AJ1114" s="26"/>
      <c r="AK1114" s="26"/>
      <c r="AL1114" s="26"/>
      <c r="AM1114" s="26"/>
      <c r="AN1114" s="26"/>
      <c r="AO1114" s="26"/>
      <c r="AP1114" s="26"/>
      <c r="AQ1114" s="26"/>
      <c r="AR1114" s="26"/>
      <c r="AS1114" s="26"/>
      <c r="AT1114" s="26"/>
      <c r="AU1114" s="26"/>
      <c r="AV1114" s="26"/>
      <c r="AW1114" s="26"/>
      <c r="AX1114" s="26"/>
      <c r="AY1114" s="26"/>
      <c r="AZ1114" s="26"/>
      <c r="BA1114" s="26"/>
      <c r="BB1114" s="26"/>
      <c r="BC1114" s="26"/>
      <c r="BD1114" s="26"/>
      <c r="BE1114" s="26"/>
      <c r="BF1114" s="26"/>
      <c r="BG1114" s="26"/>
      <c r="BH1114" s="26"/>
      <c r="BI1114" s="26"/>
      <c r="BJ1114" s="26"/>
      <c r="BK1114" s="26"/>
      <c r="BL1114" s="26"/>
      <c r="BM1114" s="26"/>
      <c r="BN1114" s="26"/>
      <c r="BO1114" s="26"/>
      <c r="BP1114" s="26"/>
      <c r="BQ1114" s="26"/>
      <c r="BR1114" s="26"/>
      <c r="BS1114" s="26"/>
      <c r="BT1114" s="26"/>
      <c r="BU1114" s="26"/>
      <c r="BV1114" s="26"/>
      <c r="BW1114" s="26"/>
      <c r="BX1114" s="26"/>
      <c r="BY1114" s="26"/>
      <c r="BZ1114" s="26"/>
      <c r="CA1114" s="26"/>
      <c r="CB1114" s="26"/>
      <c r="CC1114" s="26"/>
      <c r="CD1114" s="26"/>
      <c r="CE1114" s="26"/>
      <c r="CF1114" s="26"/>
      <c r="CG1114" s="26"/>
      <c r="CH1114" s="26"/>
      <c r="CI1114" s="26"/>
      <c r="CJ1114" s="26"/>
      <c r="CK1114" s="26"/>
      <c r="CL1114" s="26"/>
      <c r="CM1114" s="26"/>
      <c r="CN1114" s="26"/>
      <c r="CO1114" s="26"/>
      <c r="CP1114" s="26"/>
      <c r="CQ1114" s="26"/>
      <c r="CR1114" s="26"/>
      <c r="CS1114" s="26"/>
      <c r="CT1114" s="26"/>
      <c r="CU1114" s="26"/>
      <c r="CV1114" s="26"/>
      <c r="CW1114" s="26"/>
      <c r="CX1114" s="26"/>
      <c r="CY1114" s="26"/>
      <c r="CZ1114" s="26"/>
      <c r="DA1114" s="26"/>
      <c r="DB1114" s="26"/>
      <c r="DC1114" s="26"/>
      <c r="DD1114" s="26"/>
    </row>
    <row r="1115" spans="1:108" s="25" customFormat="1" x14ac:dyDescent="0.15">
      <c r="A1115" s="26"/>
      <c r="N1115" s="26"/>
      <c r="O1115" s="26"/>
      <c r="P1115" s="26"/>
      <c r="Q1115" s="26"/>
      <c r="R1115" s="26"/>
      <c r="S1115" s="26"/>
      <c r="T1115" s="26"/>
      <c r="U1115" s="26"/>
      <c r="V1115" s="26"/>
      <c r="W1115" s="26"/>
      <c r="X1115" s="26"/>
      <c r="Y1115" s="26"/>
      <c r="Z1115" s="26"/>
      <c r="AA1115" s="26"/>
      <c r="AB1115" s="26"/>
      <c r="AC1115" s="26"/>
      <c r="AD1115" s="26"/>
      <c r="AE1115" s="26"/>
      <c r="AF1115" s="26"/>
      <c r="AG1115" s="26"/>
      <c r="AH1115" s="26"/>
      <c r="AI1115" s="26"/>
      <c r="AJ1115" s="26"/>
      <c r="AK1115" s="26"/>
      <c r="AL1115" s="26"/>
      <c r="AM1115" s="26"/>
      <c r="AN1115" s="26"/>
      <c r="AO1115" s="26"/>
      <c r="AP1115" s="26"/>
      <c r="AQ1115" s="26"/>
      <c r="AR1115" s="26"/>
      <c r="AS1115" s="26"/>
      <c r="AT1115" s="26"/>
      <c r="AU1115" s="26"/>
      <c r="AV1115" s="26"/>
      <c r="AW1115" s="26"/>
      <c r="AX1115" s="26"/>
      <c r="AY1115" s="26"/>
      <c r="AZ1115" s="26"/>
      <c r="BA1115" s="26"/>
      <c r="BB1115" s="26"/>
      <c r="BC1115" s="26"/>
      <c r="BD1115" s="26"/>
      <c r="BE1115" s="26"/>
      <c r="BF1115" s="26"/>
      <c r="BG1115" s="26"/>
      <c r="BH1115" s="26"/>
      <c r="BI1115" s="26"/>
      <c r="BJ1115" s="26"/>
      <c r="BK1115" s="26"/>
      <c r="BL1115" s="26"/>
      <c r="BM1115" s="26"/>
      <c r="BN1115" s="26"/>
      <c r="BO1115" s="26"/>
      <c r="BP1115" s="26"/>
      <c r="BQ1115" s="26"/>
      <c r="BR1115" s="26"/>
      <c r="BS1115" s="26"/>
      <c r="BT1115" s="26"/>
      <c r="BU1115" s="26"/>
      <c r="BV1115" s="26"/>
      <c r="BW1115" s="26"/>
      <c r="BX1115" s="26"/>
      <c r="BY1115" s="26"/>
      <c r="BZ1115" s="26"/>
      <c r="CA1115" s="26"/>
      <c r="CB1115" s="26"/>
      <c r="CC1115" s="26"/>
      <c r="CD1115" s="26"/>
      <c r="CE1115" s="26"/>
      <c r="CF1115" s="26"/>
      <c r="CG1115" s="26"/>
      <c r="CH1115" s="26"/>
      <c r="CI1115" s="26"/>
      <c r="CJ1115" s="26"/>
      <c r="CK1115" s="26"/>
      <c r="CL1115" s="26"/>
      <c r="CM1115" s="26"/>
      <c r="CN1115" s="26"/>
      <c r="CO1115" s="26"/>
      <c r="CP1115" s="26"/>
      <c r="CQ1115" s="26"/>
      <c r="CR1115" s="26"/>
      <c r="CS1115" s="26"/>
      <c r="CT1115" s="26"/>
      <c r="CU1115" s="26"/>
      <c r="CV1115" s="26"/>
      <c r="CW1115" s="26"/>
      <c r="CX1115" s="26"/>
      <c r="CY1115" s="26"/>
      <c r="CZ1115" s="26"/>
      <c r="DA1115" s="26"/>
      <c r="DB1115" s="26"/>
      <c r="DC1115" s="26"/>
      <c r="DD1115" s="26"/>
    </row>
    <row r="1116" spans="1:108" s="25" customFormat="1" x14ac:dyDescent="0.15">
      <c r="A1116" s="26"/>
      <c r="N1116" s="26"/>
      <c r="O1116" s="26"/>
      <c r="P1116" s="26"/>
      <c r="Q1116" s="26"/>
      <c r="R1116" s="26"/>
      <c r="S1116" s="26"/>
      <c r="T1116" s="26"/>
      <c r="U1116" s="26"/>
      <c r="V1116" s="26"/>
      <c r="W1116" s="26"/>
      <c r="X1116" s="26"/>
      <c r="Y1116" s="26"/>
      <c r="Z1116" s="26"/>
      <c r="AA1116" s="26"/>
      <c r="AB1116" s="26"/>
      <c r="AC1116" s="26"/>
      <c r="AD1116" s="26"/>
      <c r="AE1116" s="26"/>
      <c r="AF1116" s="26"/>
      <c r="AG1116" s="26"/>
      <c r="AH1116" s="26"/>
      <c r="AI1116" s="26"/>
      <c r="AJ1116" s="26"/>
      <c r="AK1116" s="26"/>
      <c r="AL1116" s="26"/>
      <c r="AM1116" s="26"/>
      <c r="AN1116" s="26"/>
      <c r="AO1116" s="26"/>
      <c r="AP1116" s="26"/>
      <c r="AQ1116" s="26"/>
      <c r="AR1116" s="26"/>
      <c r="AS1116" s="26"/>
      <c r="AT1116" s="26"/>
      <c r="AU1116" s="26"/>
      <c r="AV1116" s="26"/>
      <c r="AW1116" s="26"/>
      <c r="AX1116" s="26"/>
      <c r="AY1116" s="26"/>
      <c r="AZ1116" s="26"/>
      <c r="BA1116" s="26"/>
      <c r="BB1116" s="26"/>
      <c r="BC1116" s="26"/>
      <c r="BD1116" s="26"/>
      <c r="BE1116" s="26"/>
      <c r="BF1116" s="26"/>
      <c r="BG1116" s="26"/>
      <c r="BH1116" s="26"/>
      <c r="BI1116" s="26"/>
      <c r="BJ1116" s="26"/>
      <c r="BK1116" s="26"/>
      <c r="BL1116" s="26"/>
      <c r="BM1116" s="26"/>
      <c r="BN1116" s="26"/>
      <c r="BO1116" s="26"/>
      <c r="BP1116" s="26"/>
      <c r="BQ1116" s="26"/>
      <c r="BR1116" s="26"/>
      <c r="BS1116" s="26"/>
      <c r="BT1116" s="26"/>
      <c r="BU1116" s="26"/>
      <c r="BV1116" s="26"/>
      <c r="BW1116" s="26"/>
      <c r="BX1116" s="26"/>
      <c r="BY1116" s="26"/>
      <c r="BZ1116" s="26"/>
      <c r="CA1116" s="26"/>
      <c r="CB1116" s="26"/>
      <c r="CC1116" s="26"/>
      <c r="CD1116" s="26"/>
      <c r="CE1116" s="26"/>
      <c r="CF1116" s="26"/>
      <c r="CG1116" s="26"/>
      <c r="CH1116" s="26"/>
      <c r="CI1116" s="26"/>
      <c r="CJ1116" s="26"/>
      <c r="CK1116" s="26"/>
      <c r="CL1116" s="26"/>
      <c r="CM1116" s="26"/>
      <c r="CN1116" s="26"/>
      <c r="CO1116" s="26"/>
      <c r="CP1116" s="26"/>
      <c r="CQ1116" s="26"/>
      <c r="CR1116" s="26"/>
      <c r="CS1116" s="26"/>
      <c r="CT1116" s="26"/>
      <c r="CU1116" s="26"/>
      <c r="CV1116" s="26"/>
      <c r="CW1116" s="26"/>
      <c r="CX1116" s="26"/>
      <c r="CY1116" s="26"/>
      <c r="CZ1116" s="26"/>
      <c r="DA1116" s="26"/>
      <c r="DB1116" s="26"/>
      <c r="DC1116" s="26"/>
      <c r="DD1116" s="26"/>
    </row>
    <row r="1117" spans="1:108" s="25" customFormat="1" x14ac:dyDescent="0.15">
      <c r="A1117" s="26"/>
      <c r="N1117" s="26"/>
      <c r="O1117" s="26"/>
      <c r="P1117" s="26"/>
      <c r="Q1117" s="26"/>
      <c r="R1117" s="26"/>
      <c r="S1117" s="26"/>
      <c r="T1117" s="26"/>
      <c r="U1117" s="26"/>
      <c r="V1117" s="26"/>
      <c r="W1117" s="26"/>
      <c r="X1117" s="26"/>
      <c r="Y1117" s="26"/>
      <c r="Z1117" s="26"/>
      <c r="AA1117" s="26"/>
      <c r="AB1117" s="26"/>
      <c r="AC1117" s="26"/>
      <c r="AD1117" s="26"/>
      <c r="AE1117" s="26"/>
      <c r="AF1117" s="26"/>
      <c r="AG1117" s="26"/>
      <c r="AH1117" s="26"/>
      <c r="AI1117" s="26"/>
      <c r="AJ1117" s="26"/>
      <c r="AK1117" s="26"/>
      <c r="AL1117" s="26"/>
      <c r="AM1117" s="26"/>
      <c r="AN1117" s="26"/>
      <c r="AO1117" s="26"/>
      <c r="AP1117" s="26"/>
      <c r="AQ1117" s="26"/>
      <c r="AR1117" s="26"/>
      <c r="AS1117" s="26"/>
      <c r="AT1117" s="26"/>
      <c r="AU1117" s="26"/>
      <c r="AV1117" s="26"/>
      <c r="AW1117" s="26"/>
      <c r="AX1117" s="26"/>
      <c r="AY1117" s="26"/>
      <c r="AZ1117" s="26"/>
      <c r="BA1117" s="26"/>
      <c r="BB1117" s="26"/>
      <c r="BC1117" s="26"/>
      <c r="BD1117" s="26"/>
      <c r="BE1117" s="26"/>
      <c r="BF1117" s="26"/>
      <c r="BG1117" s="26"/>
      <c r="BH1117" s="26"/>
      <c r="BI1117" s="26"/>
      <c r="BJ1117" s="26"/>
      <c r="BK1117" s="26"/>
      <c r="BL1117" s="26"/>
      <c r="BM1117" s="26"/>
      <c r="BN1117" s="26"/>
      <c r="BO1117" s="26"/>
      <c r="BP1117" s="26"/>
      <c r="BQ1117" s="26"/>
      <c r="BR1117" s="26"/>
      <c r="BS1117" s="26"/>
      <c r="BT1117" s="26"/>
      <c r="BU1117" s="26"/>
      <c r="BV1117" s="26"/>
      <c r="BW1117" s="26"/>
      <c r="BX1117" s="26"/>
      <c r="BY1117" s="26"/>
      <c r="BZ1117" s="26"/>
      <c r="CA1117" s="26"/>
      <c r="CB1117" s="26"/>
      <c r="CC1117" s="26"/>
      <c r="CD1117" s="26"/>
      <c r="CE1117" s="26"/>
      <c r="CF1117" s="26"/>
      <c r="CG1117" s="26"/>
      <c r="CH1117" s="26"/>
      <c r="CI1117" s="26"/>
      <c r="CJ1117" s="26"/>
      <c r="CK1117" s="26"/>
      <c r="CL1117" s="26"/>
      <c r="CM1117" s="26"/>
      <c r="CN1117" s="26"/>
      <c r="CO1117" s="26"/>
      <c r="CP1117" s="26"/>
      <c r="CQ1117" s="26"/>
      <c r="CR1117" s="26"/>
      <c r="CS1117" s="26"/>
      <c r="CT1117" s="26"/>
      <c r="CU1117" s="26"/>
      <c r="CV1117" s="26"/>
      <c r="CW1117" s="26"/>
      <c r="CX1117" s="26"/>
      <c r="CY1117" s="26"/>
      <c r="CZ1117" s="26"/>
      <c r="DA1117" s="26"/>
      <c r="DB1117" s="26"/>
      <c r="DC1117" s="26"/>
      <c r="DD1117" s="26"/>
    </row>
    <row r="1118" spans="1:108" s="25" customFormat="1" x14ac:dyDescent="0.15">
      <c r="A1118" s="26"/>
      <c r="N1118" s="26"/>
      <c r="O1118" s="26"/>
      <c r="P1118" s="26"/>
      <c r="Q1118" s="26"/>
      <c r="R1118" s="26"/>
      <c r="S1118" s="26"/>
      <c r="T1118" s="26"/>
      <c r="U1118" s="26"/>
      <c r="V1118" s="26"/>
      <c r="W1118" s="26"/>
      <c r="X1118" s="26"/>
      <c r="Y1118" s="26"/>
      <c r="Z1118" s="26"/>
      <c r="AA1118" s="26"/>
      <c r="AB1118" s="26"/>
      <c r="AC1118" s="26"/>
      <c r="AD1118" s="26"/>
      <c r="AE1118" s="26"/>
      <c r="AF1118" s="26"/>
      <c r="AG1118" s="26"/>
      <c r="AH1118" s="26"/>
      <c r="AI1118" s="26"/>
      <c r="AJ1118" s="26"/>
      <c r="AK1118" s="26"/>
      <c r="AL1118" s="26"/>
      <c r="AM1118" s="26"/>
      <c r="AN1118" s="26"/>
      <c r="AO1118" s="26"/>
      <c r="AP1118" s="26"/>
      <c r="AQ1118" s="26"/>
      <c r="AR1118" s="26"/>
      <c r="AS1118" s="26"/>
      <c r="AT1118" s="26"/>
      <c r="AU1118" s="26"/>
      <c r="AV1118" s="26"/>
      <c r="AW1118" s="26"/>
      <c r="AX1118" s="26"/>
      <c r="AY1118" s="26"/>
      <c r="AZ1118" s="26"/>
      <c r="BA1118" s="26"/>
      <c r="BB1118" s="26"/>
      <c r="BC1118" s="26"/>
      <c r="BD1118" s="26"/>
      <c r="BE1118" s="26"/>
      <c r="BF1118" s="26"/>
      <c r="BG1118" s="26"/>
      <c r="BH1118" s="26"/>
      <c r="BI1118" s="26"/>
      <c r="BJ1118" s="26"/>
      <c r="BK1118" s="26"/>
      <c r="BL1118" s="26"/>
      <c r="BM1118" s="26"/>
      <c r="BN1118" s="26"/>
      <c r="BO1118" s="26"/>
      <c r="BP1118" s="26"/>
      <c r="BQ1118" s="26"/>
      <c r="BR1118" s="26"/>
      <c r="BS1118" s="26"/>
      <c r="BT1118" s="26"/>
      <c r="BU1118" s="26"/>
      <c r="BV1118" s="26"/>
      <c r="BW1118" s="26"/>
      <c r="BX1118" s="26"/>
      <c r="BY1118" s="26"/>
      <c r="BZ1118" s="26"/>
      <c r="CA1118" s="26"/>
      <c r="CB1118" s="26"/>
      <c r="CC1118" s="26"/>
      <c r="CD1118" s="26"/>
      <c r="CE1118" s="26"/>
      <c r="CF1118" s="26"/>
      <c r="CG1118" s="26"/>
      <c r="CH1118" s="26"/>
      <c r="CI1118" s="26"/>
      <c r="CJ1118" s="26"/>
      <c r="CK1118" s="26"/>
      <c r="CL1118" s="26"/>
      <c r="CM1118" s="26"/>
      <c r="CN1118" s="26"/>
      <c r="CO1118" s="26"/>
      <c r="CP1118" s="26"/>
      <c r="CQ1118" s="26"/>
      <c r="CR1118" s="26"/>
      <c r="CS1118" s="26"/>
      <c r="CT1118" s="26"/>
      <c r="CU1118" s="26"/>
      <c r="CV1118" s="26"/>
      <c r="CW1118" s="26"/>
      <c r="CX1118" s="26"/>
      <c r="CY1118" s="26"/>
      <c r="CZ1118" s="26"/>
      <c r="DA1118" s="26"/>
      <c r="DB1118" s="26"/>
      <c r="DC1118" s="26"/>
      <c r="DD1118" s="26"/>
    </row>
    <row r="1119" spans="1:108" s="25" customFormat="1" x14ac:dyDescent="0.15">
      <c r="A1119" s="26"/>
      <c r="N1119" s="26"/>
      <c r="O1119" s="26"/>
      <c r="P1119" s="26"/>
      <c r="Q1119" s="26"/>
      <c r="R1119" s="26"/>
      <c r="S1119" s="26"/>
      <c r="T1119" s="26"/>
      <c r="U1119" s="26"/>
      <c r="V1119" s="26"/>
      <c r="W1119" s="26"/>
      <c r="X1119" s="26"/>
      <c r="Y1119" s="26"/>
      <c r="Z1119" s="26"/>
      <c r="AA1119" s="26"/>
      <c r="AB1119" s="26"/>
      <c r="AC1119" s="26"/>
      <c r="AD1119" s="26"/>
      <c r="AE1119" s="26"/>
      <c r="AF1119" s="26"/>
      <c r="AG1119" s="26"/>
      <c r="AH1119" s="26"/>
      <c r="AI1119" s="26"/>
      <c r="AJ1119" s="26"/>
      <c r="AK1119" s="26"/>
      <c r="AL1119" s="26"/>
      <c r="AM1119" s="26"/>
      <c r="AN1119" s="26"/>
      <c r="AO1119" s="26"/>
      <c r="AP1119" s="26"/>
      <c r="AQ1119" s="26"/>
      <c r="AR1119" s="26"/>
      <c r="AS1119" s="26"/>
      <c r="AT1119" s="26"/>
      <c r="AU1119" s="26"/>
      <c r="AV1119" s="26"/>
      <c r="AW1119" s="26"/>
      <c r="AX1119" s="26"/>
      <c r="AY1119" s="26"/>
      <c r="AZ1119" s="26"/>
      <c r="BA1119" s="26"/>
      <c r="BB1119" s="26"/>
      <c r="BC1119" s="26"/>
      <c r="BD1119" s="26"/>
      <c r="BE1119" s="26"/>
      <c r="BF1119" s="26"/>
      <c r="BG1119" s="26"/>
      <c r="BH1119" s="26"/>
      <c r="BI1119" s="26"/>
      <c r="BJ1119" s="26"/>
      <c r="BK1119" s="26"/>
      <c r="BL1119" s="26"/>
      <c r="BM1119" s="26"/>
      <c r="BN1119" s="26"/>
      <c r="BO1119" s="26"/>
      <c r="BP1119" s="26"/>
      <c r="BQ1119" s="26"/>
      <c r="BR1119" s="26"/>
      <c r="BS1119" s="26"/>
      <c r="BT1119" s="26"/>
      <c r="BU1119" s="26"/>
      <c r="BV1119" s="26"/>
      <c r="BW1119" s="26"/>
      <c r="BX1119" s="26"/>
      <c r="BY1119" s="26"/>
      <c r="BZ1119" s="26"/>
      <c r="CA1119" s="26"/>
      <c r="CB1119" s="26"/>
      <c r="CC1119" s="26"/>
      <c r="CD1119" s="26"/>
      <c r="CE1119" s="26"/>
      <c r="CF1119" s="26"/>
      <c r="CG1119" s="26"/>
      <c r="CH1119" s="26"/>
      <c r="CI1119" s="26"/>
      <c r="CJ1119" s="26"/>
      <c r="CK1119" s="26"/>
      <c r="CL1119" s="26"/>
      <c r="CM1119" s="26"/>
      <c r="CN1119" s="26"/>
      <c r="CO1119" s="26"/>
      <c r="CP1119" s="26"/>
      <c r="CQ1119" s="26"/>
      <c r="CR1119" s="26"/>
      <c r="CS1119" s="26"/>
      <c r="CT1119" s="26"/>
      <c r="CU1119" s="26"/>
      <c r="CV1119" s="26"/>
      <c r="CW1119" s="26"/>
      <c r="CX1119" s="26"/>
      <c r="CY1119" s="26"/>
      <c r="CZ1119" s="26"/>
      <c r="DA1119" s="26"/>
      <c r="DB1119" s="26"/>
      <c r="DC1119" s="26"/>
      <c r="DD1119" s="26"/>
    </row>
    <row r="1120" spans="1:108" s="25" customFormat="1" x14ac:dyDescent="0.15">
      <c r="A1120" s="26"/>
      <c r="N1120" s="26"/>
      <c r="O1120" s="26"/>
      <c r="P1120" s="26"/>
      <c r="Q1120" s="26"/>
      <c r="R1120" s="26"/>
      <c r="S1120" s="26"/>
      <c r="T1120" s="26"/>
      <c r="U1120" s="26"/>
      <c r="V1120" s="26"/>
      <c r="W1120" s="26"/>
      <c r="X1120" s="26"/>
      <c r="Y1120" s="26"/>
      <c r="Z1120" s="26"/>
      <c r="AA1120" s="26"/>
      <c r="AB1120" s="26"/>
      <c r="AC1120" s="26"/>
      <c r="AD1120" s="26"/>
      <c r="AE1120" s="26"/>
      <c r="AF1120" s="26"/>
      <c r="AG1120" s="26"/>
      <c r="AH1120" s="26"/>
      <c r="AI1120" s="26"/>
      <c r="AJ1120" s="26"/>
      <c r="AK1120" s="26"/>
      <c r="AL1120" s="26"/>
      <c r="AM1120" s="26"/>
      <c r="AN1120" s="26"/>
      <c r="AO1120" s="26"/>
      <c r="AP1120" s="26"/>
      <c r="AQ1120" s="26"/>
      <c r="AR1120" s="26"/>
      <c r="AS1120" s="26"/>
      <c r="AT1120" s="26"/>
      <c r="AU1120" s="26"/>
      <c r="AV1120" s="26"/>
      <c r="AW1120" s="26"/>
      <c r="AX1120" s="26"/>
      <c r="AY1120" s="26"/>
      <c r="AZ1120" s="26"/>
      <c r="BA1120" s="26"/>
      <c r="BB1120" s="26"/>
      <c r="BC1120" s="26"/>
      <c r="BD1120" s="26"/>
      <c r="BE1120" s="26"/>
      <c r="BF1120" s="26"/>
      <c r="BG1120" s="26"/>
      <c r="BH1120" s="26"/>
      <c r="BI1120" s="26"/>
      <c r="BJ1120" s="26"/>
      <c r="BK1120" s="26"/>
      <c r="BL1120" s="26"/>
      <c r="BM1120" s="26"/>
      <c r="BN1120" s="26"/>
      <c r="BO1120" s="26"/>
      <c r="BP1120" s="26"/>
      <c r="BQ1120" s="26"/>
      <c r="BR1120" s="26"/>
      <c r="BS1120" s="26"/>
      <c r="BT1120" s="26"/>
      <c r="BU1120" s="26"/>
      <c r="BV1120" s="26"/>
      <c r="BW1120" s="26"/>
      <c r="BX1120" s="26"/>
      <c r="BY1120" s="26"/>
      <c r="BZ1120" s="26"/>
      <c r="CA1120" s="26"/>
      <c r="CB1120" s="26"/>
      <c r="CC1120" s="26"/>
      <c r="CD1120" s="26"/>
      <c r="CE1120" s="26"/>
      <c r="CF1120" s="26"/>
      <c r="CG1120" s="26"/>
      <c r="CH1120" s="26"/>
      <c r="CI1120" s="26"/>
      <c r="CJ1120" s="26"/>
      <c r="CK1120" s="26"/>
      <c r="CL1120" s="26"/>
      <c r="CM1120" s="26"/>
      <c r="CN1120" s="26"/>
      <c r="CO1120" s="26"/>
      <c r="CP1120" s="26"/>
      <c r="CQ1120" s="26"/>
      <c r="CR1120" s="26"/>
      <c r="CS1120" s="26"/>
      <c r="CT1120" s="26"/>
      <c r="CU1120" s="26"/>
      <c r="CV1120" s="26"/>
      <c r="CW1120" s="26"/>
      <c r="CX1120" s="26"/>
      <c r="CY1120" s="26"/>
      <c r="CZ1120" s="26"/>
      <c r="DA1120" s="26"/>
      <c r="DB1120" s="26"/>
      <c r="DC1120" s="26"/>
      <c r="DD1120" s="26"/>
    </row>
    <row r="1121" spans="1:108" s="25" customFormat="1" x14ac:dyDescent="0.15">
      <c r="A1121" s="26"/>
      <c r="N1121" s="26"/>
      <c r="O1121" s="26"/>
      <c r="P1121" s="26"/>
      <c r="Q1121" s="26"/>
      <c r="R1121" s="26"/>
      <c r="S1121" s="26"/>
      <c r="T1121" s="26"/>
      <c r="U1121" s="26"/>
      <c r="V1121" s="26"/>
      <c r="W1121" s="26"/>
      <c r="X1121" s="26"/>
      <c r="Y1121" s="26"/>
      <c r="Z1121" s="26"/>
      <c r="AA1121" s="26"/>
      <c r="AB1121" s="26"/>
      <c r="AC1121" s="26"/>
      <c r="AD1121" s="26"/>
      <c r="AE1121" s="26"/>
      <c r="AF1121" s="26"/>
      <c r="AG1121" s="26"/>
      <c r="AH1121" s="26"/>
      <c r="AI1121" s="26"/>
      <c r="AJ1121" s="26"/>
      <c r="AK1121" s="26"/>
      <c r="AL1121" s="26"/>
      <c r="AM1121" s="26"/>
      <c r="AN1121" s="26"/>
      <c r="AO1121" s="26"/>
      <c r="AP1121" s="26"/>
      <c r="AQ1121" s="26"/>
      <c r="AR1121" s="26"/>
      <c r="AS1121" s="26"/>
      <c r="AT1121" s="26"/>
      <c r="AU1121" s="26"/>
      <c r="AV1121" s="26"/>
      <c r="AW1121" s="26"/>
      <c r="AX1121" s="26"/>
      <c r="AY1121" s="26"/>
      <c r="AZ1121" s="26"/>
      <c r="BA1121" s="26"/>
      <c r="BB1121" s="26"/>
      <c r="BC1121" s="26"/>
      <c r="BD1121" s="26"/>
      <c r="BE1121" s="26"/>
      <c r="BF1121" s="26"/>
      <c r="BG1121" s="26"/>
      <c r="BH1121" s="26"/>
      <c r="BI1121" s="26"/>
      <c r="BJ1121" s="26"/>
      <c r="BK1121" s="26"/>
      <c r="BL1121" s="26"/>
      <c r="BM1121" s="26"/>
      <c r="BN1121" s="26"/>
      <c r="BO1121" s="26"/>
      <c r="BP1121" s="26"/>
      <c r="BQ1121" s="26"/>
      <c r="BR1121" s="26"/>
      <c r="BS1121" s="26"/>
      <c r="BT1121" s="26"/>
      <c r="BU1121" s="26"/>
      <c r="BV1121" s="26"/>
      <c r="BW1121" s="26"/>
      <c r="BX1121" s="26"/>
      <c r="BY1121" s="26"/>
      <c r="BZ1121" s="26"/>
      <c r="CA1121" s="26"/>
      <c r="CB1121" s="26"/>
      <c r="CC1121" s="26"/>
      <c r="CD1121" s="26"/>
      <c r="CE1121" s="26"/>
      <c r="CF1121" s="26"/>
      <c r="CG1121" s="26"/>
      <c r="CH1121" s="26"/>
      <c r="CI1121" s="26"/>
      <c r="CJ1121" s="26"/>
      <c r="CK1121" s="26"/>
      <c r="CL1121" s="26"/>
      <c r="CM1121" s="26"/>
      <c r="CN1121" s="26"/>
      <c r="CO1121" s="26"/>
      <c r="CP1121" s="26"/>
      <c r="CQ1121" s="26"/>
      <c r="CR1121" s="26"/>
      <c r="CS1121" s="26"/>
      <c r="CT1121" s="26"/>
      <c r="CU1121" s="26"/>
      <c r="CV1121" s="26"/>
      <c r="CW1121" s="26"/>
      <c r="CX1121" s="26"/>
      <c r="CY1121" s="26"/>
      <c r="CZ1121" s="26"/>
      <c r="DA1121" s="26"/>
      <c r="DB1121" s="26"/>
      <c r="DC1121" s="26"/>
      <c r="DD1121" s="26"/>
    </row>
    <row r="1122" spans="1:108" s="25" customFormat="1" x14ac:dyDescent="0.15">
      <c r="A1122" s="26"/>
      <c r="N1122" s="26"/>
      <c r="O1122" s="26"/>
      <c r="P1122" s="26"/>
      <c r="Q1122" s="26"/>
      <c r="R1122" s="26"/>
      <c r="S1122" s="26"/>
      <c r="T1122" s="26"/>
      <c r="U1122" s="26"/>
      <c r="V1122" s="26"/>
      <c r="W1122" s="26"/>
      <c r="X1122" s="26"/>
      <c r="Y1122" s="26"/>
      <c r="Z1122" s="26"/>
      <c r="AA1122" s="26"/>
      <c r="AB1122" s="26"/>
      <c r="AC1122" s="26"/>
      <c r="AD1122" s="26"/>
      <c r="AE1122" s="26"/>
      <c r="AF1122" s="26"/>
      <c r="AG1122" s="26"/>
      <c r="AH1122" s="26"/>
      <c r="AI1122" s="26"/>
      <c r="AJ1122" s="26"/>
      <c r="AK1122" s="26"/>
      <c r="AL1122" s="26"/>
      <c r="AM1122" s="26"/>
      <c r="AN1122" s="26"/>
      <c r="AO1122" s="26"/>
      <c r="AP1122" s="26"/>
      <c r="AQ1122" s="26"/>
      <c r="AR1122" s="26"/>
      <c r="AS1122" s="26"/>
      <c r="AT1122" s="26"/>
      <c r="AU1122" s="26"/>
      <c r="AV1122" s="26"/>
      <c r="AW1122" s="26"/>
      <c r="AX1122" s="26"/>
      <c r="AY1122" s="26"/>
      <c r="AZ1122" s="26"/>
      <c r="BA1122" s="26"/>
      <c r="BB1122" s="26"/>
      <c r="BC1122" s="26"/>
      <c r="BD1122" s="26"/>
      <c r="BE1122" s="26"/>
      <c r="BF1122" s="26"/>
      <c r="BG1122" s="26"/>
      <c r="BH1122" s="26"/>
      <c r="BI1122" s="26"/>
      <c r="BJ1122" s="26"/>
      <c r="BK1122" s="26"/>
      <c r="BL1122" s="26"/>
      <c r="BM1122" s="26"/>
      <c r="BN1122" s="26"/>
      <c r="BO1122" s="26"/>
      <c r="BP1122" s="26"/>
      <c r="BQ1122" s="26"/>
      <c r="BR1122" s="26"/>
      <c r="BS1122" s="26"/>
      <c r="BT1122" s="26"/>
      <c r="BU1122" s="26"/>
      <c r="BV1122" s="26"/>
      <c r="BW1122" s="26"/>
      <c r="BX1122" s="26"/>
      <c r="BY1122" s="26"/>
      <c r="BZ1122" s="26"/>
      <c r="CA1122" s="26"/>
      <c r="CB1122" s="26"/>
      <c r="CC1122" s="26"/>
      <c r="CD1122" s="26"/>
      <c r="CE1122" s="26"/>
      <c r="CF1122" s="26"/>
      <c r="CG1122" s="26"/>
      <c r="CH1122" s="26"/>
      <c r="CI1122" s="26"/>
      <c r="CJ1122" s="26"/>
      <c r="CK1122" s="26"/>
      <c r="CL1122" s="26"/>
      <c r="CM1122" s="26"/>
      <c r="CN1122" s="26"/>
      <c r="CO1122" s="26"/>
      <c r="CP1122" s="26"/>
      <c r="CQ1122" s="26"/>
      <c r="CR1122" s="26"/>
      <c r="CS1122" s="26"/>
      <c r="CT1122" s="26"/>
      <c r="CU1122" s="26"/>
      <c r="CV1122" s="26"/>
      <c r="CW1122" s="26"/>
      <c r="CX1122" s="26"/>
      <c r="CY1122" s="26"/>
      <c r="CZ1122" s="26"/>
      <c r="DA1122" s="26"/>
      <c r="DB1122" s="26"/>
      <c r="DC1122" s="26"/>
      <c r="DD1122" s="26"/>
    </row>
    <row r="1123" spans="1:108" s="25" customFormat="1" x14ac:dyDescent="0.15">
      <c r="A1123" s="26"/>
      <c r="N1123" s="26"/>
      <c r="O1123" s="26"/>
      <c r="P1123" s="26"/>
      <c r="Q1123" s="26"/>
      <c r="R1123" s="26"/>
      <c r="S1123" s="26"/>
      <c r="T1123" s="26"/>
      <c r="U1123" s="26"/>
      <c r="V1123" s="26"/>
      <c r="W1123" s="26"/>
      <c r="X1123" s="26"/>
      <c r="Y1123" s="26"/>
      <c r="Z1123" s="26"/>
      <c r="AA1123" s="26"/>
      <c r="AB1123" s="26"/>
      <c r="AC1123" s="26"/>
      <c r="AD1123" s="26"/>
      <c r="AE1123" s="26"/>
      <c r="AF1123" s="26"/>
      <c r="AG1123" s="26"/>
      <c r="AH1123" s="26"/>
      <c r="AI1123" s="26"/>
      <c r="AJ1123" s="26"/>
      <c r="AK1123" s="26"/>
      <c r="AL1123" s="26"/>
      <c r="AM1123" s="26"/>
      <c r="AN1123" s="26"/>
      <c r="AO1123" s="26"/>
      <c r="AP1123" s="26"/>
      <c r="AQ1123" s="26"/>
      <c r="AR1123" s="26"/>
      <c r="AS1123" s="26"/>
      <c r="AT1123" s="26"/>
      <c r="AU1123" s="26"/>
      <c r="AV1123" s="26"/>
      <c r="AW1123" s="26"/>
      <c r="AX1123" s="26"/>
      <c r="AY1123" s="26"/>
      <c r="AZ1123" s="26"/>
      <c r="BA1123" s="26"/>
      <c r="BB1123" s="26"/>
      <c r="BC1123" s="26"/>
      <c r="BD1123" s="26"/>
      <c r="BE1123" s="26"/>
      <c r="BF1123" s="26"/>
      <c r="BG1123" s="26"/>
      <c r="BH1123" s="26"/>
      <c r="BI1123" s="26"/>
      <c r="BJ1123" s="26"/>
      <c r="BK1123" s="26"/>
      <c r="BL1123" s="26"/>
      <c r="BM1123" s="26"/>
      <c r="BN1123" s="26"/>
      <c r="BO1123" s="26"/>
      <c r="BP1123" s="26"/>
      <c r="BQ1123" s="26"/>
      <c r="BR1123" s="26"/>
      <c r="BS1123" s="26"/>
      <c r="BT1123" s="26"/>
      <c r="BU1123" s="26"/>
      <c r="BV1123" s="26"/>
      <c r="BW1123" s="26"/>
      <c r="BX1123" s="26"/>
      <c r="BY1123" s="26"/>
      <c r="BZ1123" s="26"/>
      <c r="CA1123" s="26"/>
      <c r="CB1123" s="26"/>
      <c r="CC1123" s="26"/>
      <c r="CD1123" s="26"/>
      <c r="CE1123" s="26"/>
      <c r="CF1123" s="26"/>
      <c r="CG1123" s="26"/>
      <c r="CH1123" s="26"/>
      <c r="CI1123" s="26"/>
      <c r="CJ1123" s="26"/>
      <c r="CK1123" s="26"/>
      <c r="CL1123" s="26"/>
      <c r="CM1123" s="26"/>
      <c r="CN1123" s="26"/>
      <c r="CO1123" s="26"/>
      <c r="CP1123" s="26"/>
      <c r="CQ1123" s="26"/>
      <c r="CR1123" s="26"/>
      <c r="CS1123" s="26"/>
      <c r="CT1123" s="26"/>
      <c r="CU1123" s="26"/>
      <c r="CV1123" s="26"/>
      <c r="CW1123" s="26"/>
      <c r="CX1123" s="26"/>
      <c r="CY1123" s="26"/>
      <c r="CZ1123" s="26"/>
      <c r="DA1123" s="26"/>
      <c r="DB1123" s="26"/>
      <c r="DC1123" s="26"/>
      <c r="DD1123" s="26"/>
    </row>
    <row r="1124" spans="1:108" s="25" customFormat="1" x14ac:dyDescent="0.15">
      <c r="A1124" s="26"/>
      <c r="N1124" s="26"/>
      <c r="O1124" s="26"/>
      <c r="P1124" s="26"/>
      <c r="Q1124" s="26"/>
      <c r="R1124" s="26"/>
      <c r="S1124" s="26"/>
      <c r="T1124" s="26"/>
      <c r="U1124" s="26"/>
      <c r="V1124" s="26"/>
      <c r="W1124" s="26"/>
      <c r="X1124" s="26"/>
      <c r="Y1124" s="26"/>
      <c r="Z1124" s="26"/>
      <c r="AA1124" s="26"/>
      <c r="AB1124" s="26"/>
      <c r="AC1124" s="26"/>
      <c r="AD1124" s="26"/>
      <c r="AE1124" s="26"/>
      <c r="AF1124" s="26"/>
      <c r="AG1124" s="26"/>
      <c r="AH1124" s="26"/>
      <c r="AI1124" s="26"/>
      <c r="AJ1124" s="26"/>
      <c r="AK1124" s="26"/>
      <c r="AL1124" s="26"/>
      <c r="AM1124" s="26"/>
      <c r="AN1124" s="26"/>
      <c r="AO1124" s="26"/>
      <c r="AP1124" s="26"/>
      <c r="AQ1124" s="26"/>
      <c r="AR1124" s="26"/>
      <c r="AS1124" s="26"/>
      <c r="AT1124" s="26"/>
      <c r="AU1124" s="26"/>
      <c r="AV1124" s="26"/>
      <c r="AW1124" s="26"/>
      <c r="AX1124" s="26"/>
      <c r="AY1124" s="26"/>
      <c r="AZ1124" s="26"/>
      <c r="BA1124" s="26"/>
      <c r="BB1124" s="26"/>
      <c r="BC1124" s="26"/>
      <c r="BD1124" s="26"/>
      <c r="BE1124" s="26"/>
      <c r="BF1124" s="26"/>
      <c r="BG1124" s="26"/>
      <c r="BH1124" s="26"/>
      <c r="BI1124" s="26"/>
      <c r="BJ1124" s="26"/>
      <c r="BK1124" s="26"/>
      <c r="BL1124" s="26"/>
      <c r="BM1124" s="26"/>
      <c r="BN1124" s="26"/>
      <c r="BO1124" s="26"/>
      <c r="BP1124" s="26"/>
      <c r="BQ1124" s="26"/>
      <c r="BR1124" s="26"/>
      <c r="BS1124" s="26"/>
      <c r="BT1124" s="26"/>
      <c r="BU1124" s="26"/>
      <c r="BV1124" s="26"/>
      <c r="BW1124" s="26"/>
      <c r="BX1124" s="26"/>
      <c r="BY1124" s="26"/>
      <c r="BZ1124" s="26"/>
      <c r="CA1124" s="26"/>
      <c r="CB1124" s="26"/>
      <c r="CC1124" s="26"/>
      <c r="CD1124" s="26"/>
      <c r="CE1124" s="26"/>
      <c r="CF1124" s="26"/>
      <c r="CG1124" s="26"/>
      <c r="CH1124" s="26"/>
      <c r="CI1124" s="26"/>
      <c r="CJ1124" s="26"/>
      <c r="CK1124" s="26"/>
      <c r="CL1124" s="26"/>
      <c r="CM1124" s="26"/>
      <c r="CN1124" s="26"/>
      <c r="CO1124" s="26"/>
      <c r="CP1124" s="26"/>
      <c r="CQ1124" s="26"/>
      <c r="CR1124" s="26"/>
      <c r="CS1124" s="26"/>
      <c r="CT1124" s="26"/>
      <c r="CU1124" s="26"/>
      <c r="CV1124" s="26"/>
      <c r="CW1124" s="26"/>
      <c r="CX1124" s="26"/>
      <c r="CY1124" s="26"/>
      <c r="CZ1124" s="26"/>
      <c r="DA1124" s="26"/>
      <c r="DB1124" s="26"/>
      <c r="DC1124" s="26"/>
      <c r="DD1124" s="26"/>
    </row>
    <row r="1125" spans="1:108" s="25" customFormat="1" x14ac:dyDescent="0.15">
      <c r="A1125" s="26"/>
      <c r="N1125" s="26"/>
      <c r="O1125" s="26"/>
      <c r="P1125" s="26"/>
      <c r="Q1125" s="26"/>
      <c r="R1125" s="26"/>
      <c r="S1125" s="26"/>
      <c r="T1125" s="26"/>
      <c r="U1125" s="26"/>
      <c r="V1125" s="26"/>
      <c r="W1125" s="26"/>
      <c r="X1125" s="26"/>
      <c r="Y1125" s="26"/>
      <c r="Z1125" s="26"/>
      <c r="AA1125" s="26"/>
      <c r="AB1125" s="26"/>
      <c r="AC1125" s="26"/>
      <c r="AD1125" s="26"/>
      <c r="AE1125" s="26"/>
      <c r="AF1125" s="26"/>
      <c r="AG1125" s="26"/>
      <c r="AH1125" s="26"/>
      <c r="AI1125" s="26"/>
      <c r="AJ1125" s="26"/>
      <c r="AK1125" s="26"/>
      <c r="AL1125" s="26"/>
      <c r="AM1125" s="26"/>
      <c r="AN1125" s="26"/>
      <c r="AO1125" s="26"/>
      <c r="AP1125" s="26"/>
      <c r="AQ1125" s="26"/>
      <c r="AR1125" s="26"/>
      <c r="AS1125" s="26"/>
      <c r="AT1125" s="26"/>
      <c r="AU1125" s="26"/>
      <c r="AV1125" s="26"/>
      <c r="AW1125" s="26"/>
      <c r="AX1125" s="26"/>
      <c r="AY1125" s="26"/>
      <c r="AZ1125" s="26"/>
      <c r="BA1125" s="26"/>
      <c r="BB1125" s="26"/>
      <c r="BC1125" s="26"/>
      <c r="BD1125" s="26"/>
      <c r="BE1125" s="26"/>
      <c r="BF1125" s="26"/>
      <c r="BG1125" s="26"/>
      <c r="BH1125" s="26"/>
      <c r="BI1125" s="26"/>
      <c r="BJ1125" s="26"/>
      <c r="BK1125" s="26"/>
      <c r="BL1125" s="26"/>
      <c r="BM1125" s="26"/>
      <c r="BN1125" s="26"/>
      <c r="BO1125" s="26"/>
      <c r="BP1125" s="26"/>
      <c r="BQ1125" s="26"/>
      <c r="BR1125" s="26"/>
      <c r="BS1125" s="26"/>
      <c r="BT1125" s="26"/>
      <c r="BU1125" s="26"/>
      <c r="BV1125" s="26"/>
      <c r="BW1125" s="26"/>
      <c r="BX1125" s="26"/>
      <c r="BY1125" s="26"/>
      <c r="BZ1125" s="26"/>
      <c r="CA1125" s="26"/>
      <c r="CB1125" s="26"/>
      <c r="CC1125" s="26"/>
      <c r="CD1125" s="26"/>
      <c r="CE1125" s="26"/>
      <c r="CF1125" s="26"/>
      <c r="CG1125" s="26"/>
      <c r="CH1125" s="26"/>
      <c r="CI1125" s="26"/>
      <c r="CJ1125" s="26"/>
      <c r="CK1125" s="26"/>
      <c r="CL1125" s="26"/>
      <c r="CM1125" s="26"/>
      <c r="CN1125" s="26"/>
      <c r="CO1125" s="26"/>
      <c r="CP1125" s="26"/>
      <c r="CQ1125" s="26"/>
      <c r="CR1125" s="26"/>
      <c r="CS1125" s="26"/>
      <c r="CT1125" s="26"/>
      <c r="CU1125" s="26"/>
      <c r="CV1125" s="26"/>
      <c r="CW1125" s="26"/>
      <c r="CX1125" s="26"/>
      <c r="CY1125" s="26"/>
      <c r="CZ1125" s="26"/>
      <c r="DA1125" s="26"/>
      <c r="DB1125" s="26"/>
      <c r="DC1125" s="26"/>
      <c r="DD1125" s="26"/>
    </row>
    <row r="1126" spans="1:108" s="25" customFormat="1" x14ac:dyDescent="0.15">
      <c r="A1126" s="26"/>
      <c r="N1126" s="26"/>
      <c r="O1126" s="26"/>
      <c r="P1126" s="26"/>
      <c r="Q1126" s="26"/>
      <c r="R1126" s="26"/>
      <c r="S1126" s="26"/>
      <c r="T1126" s="26"/>
      <c r="U1126" s="26"/>
      <c r="V1126" s="26"/>
      <c r="W1126" s="26"/>
      <c r="X1126" s="26"/>
      <c r="Y1126" s="26"/>
      <c r="Z1126" s="26"/>
      <c r="AA1126" s="26"/>
      <c r="AB1126" s="26"/>
      <c r="AC1126" s="26"/>
      <c r="AD1126" s="26"/>
      <c r="AE1126" s="26"/>
      <c r="AF1126" s="26"/>
      <c r="AG1126" s="26"/>
      <c r="AH1126" s="26"/>
      <c r="AI1126" s="26"/>
      <c r="AJ1126" s="26"/>
      <c r="AK1126" s="26"/>
      <c r="AL1126" s="26"/>
      <c r="AM1126" s="26"/>
      <c r="AN1126" s="26"/>
      <c r="AO1126" s="26"/>
      <c r="AP1126" s="26"/>
      <c r="AQ1126" s="26"/>
      <c r="AR1126" s="26"/>
      <c r="AS1126" s="26"/>
      <c r="AT1126" s="26"/>
      <c r="AU1126" s="26"/>
      <c r="AV1126" s="26"/>
      <c r="AW1126" s="26"/>
      <c r="AX1126" s="26"/>
      <c r="AY1126" s="26"/>
      <c r="AZ1126" s="26"/>
      <c r="BA1126" s="26"/>
      <c r="BB1126" s="26"/>
      <c r="BC1126" s="26"/>
      <c r="BD1126" s="26"/>
      <c r="BE1126" s="26"/>
      <c r="BF1126" s="26"/>
      <c r="BG1126" s="26"/>
      <c r="BH1126" s="26"/>
      <c r="BI1126" s="26"/>
      <c r="BJ1126" s="26"/>
      <c r="BK1126" s="26"/>
      <c r="BL1126" s="26"/>
      <c r="BM1126" s="26"/>
      <c r="BN1126" s="26"/>
      <c r="BO1126" s="26"/>
      <c r="BP1126" s="26"/>
      <c r="BQ1126" s="26"/>
      <c r="BR1126" s="26"/>
      <c r="BS1126" s="26"/>
      <c r="BT1126" s="26"/>
      <c r="BU1126" s="26"/>
      <c r="BV1126" s="26"/>
      <c r="BW1126" s="26"/>
      <c r="BX1126" s="26"/>
      <c r="BY1126" s="26"/>
      <c r="BZ1126" s="26"/>
      <c r="CA1126" s="26"/>
      <c r="CB1126" s="26"/>
      <c r="CC1126" s="26"/>
      <c r="CD1126" s="26"/>
      <c r="CE1126" s="26"/>
      <c r="CF1126" s="26"/>
      <c r="CG1126" s="26"/>
      <c r="CH1126" s="26"/>
      <c r="CI1126" s="26"/>
      <c r="CJ1126" s="26"/>
      <c r="CK1126" s="26"/>
      <c r="CL1126" s="26"/>
      <c r="CM1126" s="26"/>
      <c r="CN1126" s="26"/>
      <c r="CO1126" s="26"/>
      <c r="CP1126" s="26"/>
      <c r="CQ1126" s="26"/>
      <c r="CR1126" s="26"/>
      <c r="CS1126" s="26"/>
      <c r="CT1126" s="26"/>
      <c r="CU1126" s="26"/>
      <c r="CV1126" s="26"/>
      <c r="CW1126" s="26"/>
      <c r="CX1126" s="26"/>
      <c r="CY1126" s="26"/>
      <c r="CZ1126" s="26"/>
      <c r="DA1126" s="26"/>
      <c r="DB1126" s="26"/>
      <c r="DC1126" s="26"/>
      <c r="DD1126" s="26"/>
    </row>
    <row r="1127" spans="1:108" s="25" customFormat="1" x14ac:dyDescent="0.15">
      <c r="A1127" s="26"/>
      <c r="N1127" s="26"/>
      <c r="O1127" s="26"/>
      <c r="P1127" s="26"/>
      <c r="Q1127" s="26"/>
      <c r="R1127" s="26"/>
      <c r="S1127" s="26"/>
      <c r="T1127" s="26"/>
      <c r="U1127" s="26"/>
      <c r="V1127" s="26"/>
      <c r="W1127" s="26"/>
      <c r="X1127" s="26"/>
      <c r="Y1127" s="26"/>
      <c r="Z1127" s="26"/>
      <c r="AA1127" s="26"/>
      <c r="AB1127" s="26"/>
      <c r="AC1127" s="26"/>
      <c r="AD1127" s="26"/>
      <c r="AE1127" s="26"/>
      <c r="AF1127" s="26"/>
      <c r="AG1127" s="26"/>
      <c r="AH1127" s="26"/>
      <c r="AI1127" s="26"/>
      <c r="AJ1127" s="26"/>
      <c r="AK1127" s="26"/>
      <c r="AL1127" s="26"/>
      <c r="AM1127" s="26"/>
      <c r="AN1127" s="26"/>
      <c r="AO1127" s="26"/>
      <c r="AP1127" s="26"/>
      <c r="AQ1127" s="26"/>
      <c r="AR1127" s="26"/>
      <c r="AS1127" s="26"/>
      <c r="AT1127" s="26"/>
      <c r="AU1127" s="26"/>
      <c r="AV1127" s="26"/>
      <c r="AW1127" s="26"/>
      <c r="AX1127" s="26"/>
      <c r="AY1127" s="26"/>
      <c r="AZ1127" s="26"/>
      <c r="BA1127" s="26"/>
      <c r="BB1127" s="26"/>
      <c r="BC1127" s="26"/>
      <c r="BD1127" s="26"/>
      <c r="BE1127" s="26"/>
      <c r="BF1127" s="26"/>
      <c r="BG1127" s="26"/>
      <c r="BH1127" s="26"/>
      <c r="BI1127" s="26"/>
      <c r="BJ1127" s="26"/>
      <c r="BK1127" s="26"/>
      <c r="BL1127" s="26"/>
      <c r="BM1127" s="26"/>
      <c r="BN1127" s="26"/>
      <c r="BO1127" s="26"/>
      <c r="BP1127" s="26"/>
      <c r="BQ1127" s="26"/>
      <c r="BR1127" s="26"/>
      <c r="BS1127" s="26"/>
      <c r="BT1127" s="26"/>
      <c r="BU1127" s="26"/>
      <c r="BV1127" s="26"/>
      <c r="BW1127" s="26"/>
      <c r="BX1127" s="26"/>
      <c r="BY1127" s="26"/>
      <c r="BZ1127" s="26"/>
      <c r="CA1127" s="26"/>
      <c r="CB1127" s="26"/>
      <c r="CC1127" s="26"/>
      <c r="CD1127" s="26"/>
      <c r="CE1127" s="26"/>
      <c r="CF1127" s="26"/>
      <c r="CG1127" s="26"/>
      <c r="CH1127" s="26"/>
      <c r="CI1127" s="26"/>
      <c r="CJ1127" s="26"/>
      <c r="CK1127" s="26"/>
      <c r="CL1127" s="26"/>
      <c r="CM1127" s="26"/>
      <c r="CN1127" s="26"/>
      <c r="CO1127" s="26"/>
      <c r="CP1127" s="26"/>
      <c r="CQ1127" s="26"/>
      <c r="CR1127" s="26"/>
      <c r="CS1127" s="26"/>
      <c r="CT1127" s="26"/>
      <c r="CU1127" s="26"/>
      <c r="CV1127" s="26"/>
      <c r="CW1127" s="26"/>
      <c r="CX1127" s="26"/>
      <c r="CY1127" s="26"/>
      <c r="CZ1127" s="26"/>
      <c r="DA1127" s="26"/>
      <c r="DB1127" s="26"/>
      <c r="DC1127" s="26"/>
      <c r="DD1127" s="26"/>
    </row>
    <row r="1128" spans="1:108" s="25" customFormat="1" x14ac:dyDescent="0.15">
      <c r="A1128" s="26"/>
      <c r="N1128" s="26"/>
      <c r="O1128" s="26"/>
      <c r="P1128" s="26"/>
      <c r="Q1128" s="26"/>
      <c r="R1128" s="26"/>
      <c r="S1128" s="26"/>
      <c r="T1128" s="26"/>
      <c r="U1128" s="26"/>
      <c r="V1128" s="26"/>
      <c r="W1128" s="26"/>
      <c r="X1128" s="26"/>
      <c r="Y1128" s="26"/>
      <c r="Z1128" s="26"/>
      <c r="AA1128" s="26"/>
      <c r="AB1128" s="26"/>
      <c r="AC1128" s="26"/>
      <c r="AD1128" s="26"/>
      <c r="AE1128" s="26"/>
      <c r="AF1128" s="26"/>
      <c r="AG1128" s="26"/>
      <c r="AH1128" s="26"/>
      <c r="AI1128" s="26"/>
      <c r="AJ1128" s="26"/>
      <c r="AK1128" s="26"/>
      <c r="AL1128" s="26"/>
      <c r="AM1128" s="26"/>
      <c r="AN1128" s="26"/>
      <c r="AO1128" s="26"/>
      <c r="AP1128" s="26"/>
      <c r="AQ1128" s="26"/>
      <c r="AR1128" s="26"/>
      <c r="AS1128" s="26"/>
      <c r="AT1128" s="26"/>
      <c r="AU1128" s="26"/>
      <c r="AV1128" s="26"/>
      <c r="AW1128" s="26"/>
      <c r="AX1128" s="26"/>
      <c r="AY1128" s="26"/>
      <c r="AZ1128" s="26"/>
      <c r="BA1128" s="26"/>
      <c r="BB1128" s="26"/>
      <c r="BC1128" s="26"/>
      <c r="BD1128" s="26"/>
      <c r="BE1128" s="26"/>
      <c r="BF1128" s="26"/>
      <c r="BG1128" s="26"/>
      <c r="BH1128" s="26"/>
      <c r="BI1128" s="26"/>
      <c r="BJ1128" s="26"/>
      <c r="BK1128" s="26"/>
      <c r="BL1128" s="26"/>
      <c r="BM1128" s="26"/>
      <c r="BN1128" s="26"/>
      <c r="BO1128" s="26"/>
      <c r="BP1128" s="26"/>
      <c r="BQ1128" s="26"/>
      <c r="BR1128" s="26"/>
      <c r="BS1128" s="26"/>
      <c r="BT1128" s="26"/>
      <c r="BU1128" s="26"/>
      <c r="BV1128" s="26"/>
      <c r="BW1128" s="26"/>
      <c r="BX1128" s="26"/>
      <c r="BY1128" s="26"/>
      <c r="BZ1128" s="26"/>
      <c r="CA1128" s="26"/>
      <c r="CB1128" s="26"/>
      <c r="CC1128" s="26"/>
      <c r="CD1128" s="26"/>
      <c r="CE1128" s="26"/>
      <c r="CF1128" s="26"/>
      <c r="CG1128" s="26"/>
      <c r="CH1128" s="26"/>
      <c r="CI1128" s="26"/>
      <c r="CJ1128" s="26"/>
      <c r="CK1128" s="26"/>
      <c r="CL1128" s="26"/>
      <c r="CM1128" s="26"/>
      <c r="CN1128" s="26"/>
      <c r="CO1128" s="26"/>
      <c r="CP1128" s="26"/>
      <c r="CQ1128" s="26"/>
      <c r="CR1128" s="26"/>
      <c r="CS1128" s="26"/>
      <c r="CT1128" s="26"/>
      <c r="CU1128" s="26"/>
      <c r="CV1128" s="26"/>
      <c r="CW1128" s="26"/>
      <c r="CX1128" s="26"/>
      <c r="CY1128" s="26"/>
      <c r="CZ1128" s="26"/>
      <c r="DA1128" s="26"/>
      <c r="DB1128" s="26"/>
      <c r="DC1128" s="26"/>
      <c r="DD1128" s="26"/>
    </row>
    <row r="1129" spans="1:108" s="25" customFormat="1" x14ac:dyDescent="0.15">
      <c r="A1129" s="26"/>
      <c r="N1129" s="26"/>
      <c r="O1129" s="26"/>
      <c r="P1129" s="26"/>
      <c r="Q1129" s="26"/>
      <c r="R1129" s="26"/>
      <c r="S1129" s="26"/>
      <c r="T1129" s="26"/>
      <c r="U1129" s="26"/>
      <c r="V1129" s="26"/>
      <c r="W1129" s="26"/>
      <c r="X1129" s="26"/>
      <c r="Y1129" s="26"/>
      <c r="Z1129" s="26"/>
      <c r="AA1129" s="26"/>
      <c r="AB1129" s="26"/>
      <c r="AC1129" s="26"/>
      <c r="AD1129" s="26"/>
      <c r="AE1129" s="26"/>
      <c r="AF1129" s="26"/>
      <c r="AG1129" s="26"/>
      <c r="AH1129" s="26"/>
      <c r="AI1129" s="26"/>
      <c r="AJ1129" s="26"/>
      <c r="AK1129" s="26"/>
      <c r="AL1129" s="26"/>
      <c r="AM1129" s="26"/>
      <c r="AN1129" s="26"/>
      <c r="AO1129" s="26"/>
      <c r="AP1129" s="26"/>
      <c r="AQ1129" s="26"/>
      <c r="AR1129" s="26"/>
      <c r="AS1129" s="26"/>
      <c r="AT1129" s="26"/>
      <c r="AU1129" s="26"/>
      <c r="AV1129" s="26"/>
      <c r="AW1129" s="26"/>
      <c r="AX1129" s="26"/>
      <c r="AY1129" s="26"/>
      <c r="AZ1129" s="26"/>
      <c r="BA1129" s="26"/>
      <c r="BB1129" s="26"/>
      <c r="BC1129" s="26"/>
      <c r="BD1129" s="26"/>
      <c r="BE1129" s="26"/>
      <c r="BF1129" s="26"/>
      <c r="BG1129" s="26"/>
      <c r="BH1129" s="26"/>
      <c r="BI1129" s="26"/>
      <c r="BJ1129" s="26"/>
      <c r="BK1129" s="26"/>
      <c r="BL1129" s="26"/>
      <c r="BM1129" s="26"/>
      <c r="BN1129" s="26"/>
      <c r="BO1129" s="26"/>
      <c r="BP1129" s="26"/>
      <c r="BQ1129" s="26"/>
      <c r="BR1129" s="26"/>
      <c r="BS1129" s="26"/>
      <c r="BT1129" s="26"/>
      <c r="BU1129" s="26"/>
      <c r="BV1129" s="26"/>
      <c r="BW1129" s="26"/>
      <c r="BX1129" s="26"/>
      <c r="BY1129" s="26"/>
      <c r="BZ1129" s="26"/>
      <c r="CA1129" s="26"/>
      <c r="CB1129" s="26"/>
      <c r="CC1129" s="26"/>
      <c r="CD1129" s="26"/>
      <c r="CE1129" s="26"/>
      <c r="CF1129" s="26"/>
      <c r="CG1129" s="26"/>
      <c r="CH1129" s="26"/>
      <c r="CI1129" s="26"/>
      <c r="CJ1129" s="26"/>
      <c r="CK1129" s="26"/>
      <c r="CL1129" s="26"/>
      <c r="CM1129" s="26"/>
      <c r="CN1129" s="26"/>
      <c r="CO1129" s="26"/>
      <c r="CP1129" s="26"/>
      <c r="CQ1129" s="26"/>
      <c r="CR1129" s="26"/>
      <c r="CS1129" s="26"/>
      <c r="CT1129" s="26"/>
      <c r="CU1129" s="26"/>
      <c r="CV1129" s="26"/>
      <c r="CW1129" s="26"/>
      <c r="CX1129" s="26"/>
      <c r="CY1129" s="26"/>
      <c r="CZ1129" s="26"/>
      <c r="DA1129" s="26"/>
      <c r="DB1129" s="26"/>
      <c r="DC1129" s="26"/>
      <c r="DD1129" s="26"/>
    </row>
    <row r="1130" spans="1:108" s="25" customFormat="1" x14ac:dyDescent="0.15">
      <c r="A1130" s="26"/>
      <c r="N1130" s="26"/>
      <c r="O1130" s="26"/>
      <c r="P1130" s="26"/>
      <c r="Q1130" s="26"/>
      <c r="R1130" s="26"/>
      <c r="S1130" s="26"/>
      <c r="T1130" s="26"/>
      <c r="U1130" s="26"/>
      <c r="V1130" s="26"/>
      <c r="W1130" s="26"/>
      <c r="X1130" s="26"/>
      <c r="Y1130" s="26"/>
      <c r="Z1130" s="26"/>
      <c r="AA1130" s="26"/>
      <c r="AB1130" s="26"/>
      <c r="AC1130" s="26"/>
      <c r="AD1130" s="26"/>
      <c r="AE1130" s="26"/>
      <c r="AF1130" s="26"/>
      <c r="AG1130" s="26"/>
      <c r="AH1130" s="26"/>
      <c r="AI1130" s="26"/>
      <c r="AJ1130" s="26"/>
      <c r="AK1130" s="26"/>
      <c r="AL1130" s="26"/>
      <c r="AM1130" s="26"/>
      <c r="AN1130" s="26"/>
      <c r="AO1130" s="26"/>
      <c r="AP1130" s="26"/>
      <c r="AQ1130" s="26"/>
      <c r="AR1130" s="26"/>
      <c r="AS1130" s="26"/>
      <c r="AT1130" s="26"/>
      <c r="AU1130" s="26"/>
      <c r="AV1130" s="26"/>
      <c r="AW1130" s="26"/>
      <c r="AX1130" s="26"/>
      <c r="AY1130" s="26"/>
      <c r="AZ1130" s="26"/>
      <c r="BA1130" s="26"/>
      <c r="BB1130" s="26"/>
      <c r="BC1130" s="26"/>
      <c r="BD1130" s="26"/>
      <c r="BE1130" s="26"/>
      <c r="BF1130" s="26"/>
      <c r="BG1130" s="26"/>
      <c r="BH1130" s="26"/>
      <c r="BI1130" s="26"/>
      <c r="BJ1130" s="26"/>
      <c r="BK1130" s="26"/>
      <c r="BL1130" s="26"/>
      <c r="BM1130" s="26"/>
      <c r="BN1130" s="26"/>
      <c r="BO1130" s="26"/>
      <c r="BP1130" s="26"/>
      <c r="BQ1130" s="26"/>
      <c r="BR1130" s="26"/>
      <c r="BS1130" s="26"/>
      <c r="BT1130" s="26"/>
      <c r="BU1130" s="26"/>
      <c r="BV1130" s="26"/>
      <c r="BW1130" s="26"/>
      <c r="BX1130" s="26"/>
      <c r="BY1130" s="26"/>
      <c r="BZ1130" s="26"/>
      <c r="CA1130" s="26"/>
      <c r="CB1130" s="26"/>
      <c r="CC1130" s="26"/>
      <c r="CD1130" s="26"/>
      <c r="CE1130" s="26"/>
      <c r="CF1130" s="26"/>
      <c r="CG1130" s="26"/>
      <c r="CH1130" s="26"/>
      <c r="CI1130" s="26"/>
      <c r="CJ1130" s="26"/>
      <c r="CK1130" s="26"/>
      <c r="CL1130" s="26"/>
      <c r="CM1130" s="26"/>
      <c r="CN1130" s="26"/>
      <c r="CO1130" s="26"/>
      <c r="CP1130" s="26"/>
      <c r="CQ1130" s="26"/>
      <c r="CR1130" s="26"/>
      <c r="CS1130" s="26"/>
      <c r="CT1130" s="26"/>
      <c r="CU1130" s="26"/>
      <c r="CV1130" s="26"/>
      <c r="CW1130" s="26"/>
      <c r="CX1130" s="26"/>
      <c r="CY1130" s="26"/>
      <c r="CZ1130" s="26"/>
      <c r="DA1130" s="26"/>
      <c r="DB1130" s="26"/>
      <c r="DC1130" s="26"/>
      <c r="DD1130" s="26"/>
    </row>
    <row r="1131" spans="1:108" s="25" customFormat="1" x14ac:dyDescent="0.15">
      <c r="A1131" s="26"/>
      <c r="N1131" s="26"/>
      <c r="O1131" s="26"/>
      <c r="P1131" s="26"/>
      <c r="Q1131" s="26"/>
      <c r="R1131" s="26"/>
      <c r="S1131" s="26"/>
      <c r="T1131" s="26"/>
      <c r="U1131" s="26"/>
      <c r="V1131" s="26"/>
      <c r="W1131" s="26"/>
      <c r="X1131" s="26"/>
      <c r="Y1131" s="26"/>
      <c r="Z1131" s="26"/>
      <c r="AA1131" s="26"/>
      <c r="AB1131" s="26"/>
      <c r="AC1131" s="26"/>
      <c r="AD1131" s="26"/>
      <c r="AE1131" s="26"/>
      <c r="AF1131" s="26"/>
      <c r="AG1131" s="26"/>
      <c r="AH1131" s="26"/>
      <c r="AI1131" s="26"/>
      <c r="AJ1131" s="26"/>
      <c r="AK1131" s="26"/>
      <c r="AL1131" s="26"/>
      <c r="AM1131" s="26"/>
      <c r="AN1131" s="26"/>
      <c r="AO1131" s="26"/>
      <c r="AP1131" s="26"/>
      <c r="AQ1131" s="26"/>
      <c r="AR1131" s="26"/>
      <c r="AS1131" s="26"/>
      <c r="AT1131" s="26"/>
      <c r="AU1131" s="26"/>
      <c r="AV1131" s="26"/>
      <c r="AW1131" s="26"/>
      <c r="AX1131" s="26"/>
      <c r="AY1131" s="26"/>
      <c r="AZ1131" s="26"/>
      <c r="BA1131" s="26"/>
      <c r="BB1131" s="26"/>
      <c r="BC1131" s="26"/>
      <c r="BD1131" s="26"/>
      <c r="BE1131" s="26"/>
      <c r="BF1131" s="26"/>
      <c r="BG1131" s="26"/>
      <c r="BH1131" s="26"/>
      <c r="BI1131" s="26"/>
      <c r="BJ1131" s="26"/>
      <c r="BK1131" s="26"/>
      <c r="BL1131" s="26"/>
      <c r="BM1131" s="26"/>
      <c r="BN1131" s="26"/>
      <c r="BO1131" s="26"/>
      <c r="BP1131" s="26"/>
      <c r="BQ1131" s="26"/>
      <c r="BR1131" s="26"/>
      <c r="BS1131" s="26"/>
      <c r="BT1131" s="26"/>
      <c r="BU1131" s="26"/>
      <c r="BV1131" s="26"/>
      <c r="BW1131" s="26"/>
      <c r="BX1131" s="26"/>
      <c r="BY1131" s="26"/>
      <c r="BZ1131" s="26"/>
      <c r="CA1131" s="26"/>
      <c r="CB1131" s="26"/>
      <c r="CC1131" s="26"/>
      <c r="CD1131" s="26"/>
      <c r="CE1131" s="26"/>
      <c r="CF1131" s="26"/>
      <c r="CG1131" s="26"/>
      <c r="CH1131" s="26"/>
      <c r="CI1131" s="26"/>
      <c r="CJ1131" s="26"/>
      <c r="CK1131" s="26"/>
      <c r="CL1131" s="26"/>
      <c r="CM1131" s="26"/>
      <c r="CN1131" s="26"/>
      <c r="CO1131" s="26"/>
      <c r="CP1131" s="26"/>
      <c r="CQ1131" s="26"/>
      <c r="CR1131" s="26"/>
      <c r="CS1131" s="26"/>
      <c r="CT1131" s="26"/>
      <c r="CU1131" s="26"/>
      <c r="CV1131" s="26"/>
      <c r="CW1131" s="26"/>
      <c r="CX1131" s="26"/>
      <c r="CY1131" s="26"/>
      <c r="CZ1131" s="26"/>
      <c r="DA1131" s="26"/>
      <c r="DB1131" s="26"/>
      <c r="DC1131" s="26"/>
      <c r="DD1131" s="26"/>
    </row>
    <row r="1132" spans="1:108" s="25" customFormat="1" x14ac:dyDescent="0.15">
      <c r="A1132" s="26"/>
      <c r="N1132" s="26"/>
      <c r="O1132" s="26"/>
      <c r="P1132" s="26"/>
      <c r="Q1132" s="26"/>
      <c r="R1132" s="26"/>
      <c r="S1132" s="26"/>
      <c r="T1132" s="26"/>
      <c r="U1132" s="26"/>
      <c r="V1132" s="26"/>
      <c r="W1132" s="26"/>
      <c r="X1132" s="26"/>
      <c r="Y1132" s="26"/>
      <c r="Z1132" s="26"/>
      <c r="AA1132" s="26"/>
      <c r="AB1132" s="26"/>
      <c r="AC1132" s="26"/>
      <c r="AD1132" s="26"/>
      <c r="AE1132" s="26"/>
      <c r="AF1132" s="26"/>
      <c r="AG1132" s="26"/>
      <c r="AH1132" s="26"/>
      <c r="AI1132" s="26"/>
      <c r="AJ1132" s="26"/>
      <c r="AK1132" s="26"/>
      <c r="AL1132" s="26"/>
      <c r="AM1132" s="26"/>
      <c r="AN1132" s="26"/>
      <c r="AO1132" s="26"/>
      <c r="AP1132" s="26"/>
      <c r="AQ1132" s="26"/>
      <c r="AR1132" s="26"/>
      <c r="AS1132" s="26"/>
      <c r="AT1132" s="26"/>
      <c r="AU1132" s="26"/>
      <c r="AV1132" s="26"/>
      <c r="AW1132" s="26"/>
      <c r="AX1132" s="26"/>
      <c r="AY1132" s="26"/>
      <c r="AZ1132" s="26"/>
      <c r="BA1132" s="26"/>
      <c r="BB1132" s="26"/>
      <c r="BC1132" s="26"/>
      <c r="BD1132" s="26"/>
      <c r="BE1132" s="26"/>
      <c r="BF1132" s="26"/>
      <c r="BG1132" s="26"/>
      <c r="BH1132" s="26"/>
      <c r="BI1132" s="26"/>
      <c r="BJ1132" s="26"/>
      <c r="BK1132" s="26"/>
      <c r="BL1132" s="26"/>
      <c r="BM1132" s="26"/>
      <c r="BN1132" s="26"/>
      <c r="BO1132" s="26"/>
      <c r="BP1132" s="26"/>
      <c r="BQ1132" s="26"/>
      <c r="BR1132" s="26"/>
      <c r="BS1132" s="26"/>
      <c r="BT1132" s="26"/>
      <c r="BU1132" s="26"/>
      <c r="BV1132" s="26"/>
      <c r="BW1132" s="26"/>
      <c r="BX1132" s="26"/>
      <c r="BY1132" s="26"/>
      <c r="BZ1132" s="26"/>
      <c r="CA1132" s="26"/>
      <c r="CB1132" s="26"/>
      <c r="CC1132" s="26"/>
      <c r="CD1132" s="26"/>
      <c r="CE1132" s="26"/>
      <c r="CF1132" s="26"/>
      <c r="CG1132" s="26"/>
      <c r="CH1132" s="26"/>
      <c r="CI1132" s="26"/>
      <c r="CJ1132" s="26"/>
      <c r="CK1132" s="26"/>
      <c r="CL1132" s="26"/>
      <c r="CM1132" s="26"/>
      <c r="CN1132" s="26"/>
      <c r="CO1132" s="26"/>
      <c r="CP1132" s="26"/>
      <c r="CQ1132" s="26"/>
      <c r="CR1132" s="26"/>
      <c r="CS1132" s="26"/>
      <c r="CT1132" s="26"/>
      <c r="CU1132" s="26"/>
      <c r="CV1132" s="26"/>
      <c r="CW1132" s="26"/>
      <c r="CX1132" s="26"/>
      <c r="CY1132" s="26"/>
      <c r="CZ1132" s="26"/>
      <c r="DA1132" s="26"/>
      <c r="DB1132" s="26"/>
      <c r="DC1132" s="26"/>
      <c r="DD1132" s="26"/>
    </row>
    <row r="1133" spans="1:108" s="25" customFormat="1" x14ac:dyDescent="0.15">
      <c r="A1133" s="26"/>
      <c r="N1133" s="26"/>
      <c r="O1133" s="26"/>
      <c r="P1133" s="26"/>
      <c r="Q1133" s="26"/>
      <c r="R1133" s="26"/>
      <c r="S1133" s="26"/>
      <c r="T1133" s="26"/>
      <c r="U1133" s="26"/>
      <c r="V1133" s="26"/>
      <c r="W1133" s="26"/>
      <c r="X1133" s="26"/>
      <c r="Y1133" s="26"/>
      <c r="Z1133" s="26"/>
      <c r="AA1133" s="26"/>
      <c r="AB1133" s="26"/>
      <c r="AC1133" s="26"/>
      <c r="AD1133" s="26"/>
      <c r="AE1133" s="26"/>
      <c r="AF1133" s="26"/>
      <c r="AG1133" s="26"/>
      <c r="AH1133" s="26"/>
      <c r="AI1133" s="26"/>
      <c r="AJ1133" s="26"/>
      <c r="AK1133" s="26"/>
      <c r="AL1133" s="26"/>
      <c r="AM1133" s="26"/>
      <c r="AN1133" s="26"/>
      <c r="AO1133" s="26"/>
      <c r="AP1133" s="26"/>
      <c r="AQ1133" s="26"/>
      <c r="AR1133" s="26"/>
      <c r="AS1133" s="26"/>
      <c r="AT1133" s="26"/>
      <c r="AU1133" s="26"/>
      <c r="AV1133" s="26"/>
      <c r="AW1133" s="26"/>
      <c r="AX1133" s="26"/>
      <c r="AY1133" s="26"/>
      <c r="AZ1133" s="26"/>
      <c r="BA1133" s="26"/>
      <c r="BB1133" s="26"/>
      <c r="BC1133" s="26"/>
      <c r="BD1133" s="26"/>
      <c r="BE1133" s="26"/>
      <c r="BF1133" s="26"/>
      <c r="BG1133" s="26"/>
      <c r="BH1133" s="26"/>
      <c r="BI1133" s="26"/>
      <c r="BJ1133" s="26"/>
      <c r="BK1133" s="26"/>
      <c r="BL1133" s="26"/>
      <c r="BM1133" s="26"/>
      <c r="BN1133" s="26"/>
      <c r="BO1133" s="26"/>
      <c r="BP1133" s="26"/>
      <c r="BQ1133" s="26"/>
      <c r="BR1133" s="26"/>
      <c r="BS1133" s="26"/>
      <c r="BT1133" s="26"/>
      <c r="BU1133" s="26"/>
      <c r="BV1133" s="26"/>
      <c r="BW1133" s="26"/>
      <c r="BX1133" s="26"/>
      <c r="BY1133" s="26"/>
      <c r="BZ1133" s="26"/>
      <c r="CA1133" s="26"/>
      <c r="CB1133" s="26"/>
      <c r="CC1133" s="26"/>
      <c r="CD1133" s="26"/>
      <c r="CE1133" s="26"/>
      <c r="CF1133" s="26"/>
      <c r="CG1133" s="26"/>
      <c r="CH1133" s="26"/>
      <c r="CI1133" s="26"/>
      <c r="CJ1133" s="26"/>
      <c r="CK1133" s="26"/>
      <c r="CL1133" s="26"/>
      <c r="CM1133" s="26"/>
      <c r="CN1133" s="26"/>
      <c r="CO1133" s="26"/>
      <c r="CP1133" s="26"/>
      <c r="CQ1133" s="26"/>
      <c r="CR1133" s="26"/>
      <c r="CS1133" s="26"/>
      <c r="CT1133" s="26"/>
      <c r="CU1133" s="26"/>
      <c r="CV1133" s="26"/>
      <c r="CW1133" s="26"/>
      <c r="CX1133" s="26"/>
      <c r="CY1133" s="26"/>
      <c r="CZ1133" s="26"/>
      <c r="DA1133" s="26"/>
      <c r="DB1133" s="26"/>
      <c r="DC1133" s="26"/>
      <c r="DD1133" s="26"/>
    </row>
    <row r="1134" spans="1:108" s="25" customFormat="1" x14ac:dyDescent="0.15">
      <c r="A1134" s="26"/>
      <c r="N1134" s="26"/>
      <c r="O1134" s="26"/>
      <c r="P1134" s="26"/>
      <c r="Q1134" s="26"/>
      <c r="R1134" s="26"/>
      <c r="S1134" s="26"/>
      <c r="T1134" s="26"/>
      <c r="U1134" s="26"/>
      <c r="V1134" s="26"/>
      <c r="W1134" s="26"/>
      <c r="X1134" s="26"/>
      <c r="Y1134" s="26"/>
      <c r="Z1134" s="26"/>
      <c r="AA1134" s="26"/>
      <c r="AB1134" s="26"/>
      <c r="AC1134" s="26"/>
      <c r="AD1134" s="26"/>
      <c r="AE1134" s="26"/>
      <c r="AF1134" s="26"/>
      <c r="AG1134" s="26"/>
      <c r="AH1134" s="26"/>
      <c r="AI1134" s="26"/>
      <c r="AJ1134" s="26"/>
      <c r="AK1134" s="26"/>
      <c r="AL1134" s="26"/>
      <c r="AM1134" s="26"/>
      <c r="AN1134" s="26"/>
      <c r="AO1134" s="26"/>
      <c r="AP1134" s="26"/>
      <c r="AQ1134" s="26"/>
      <c r="AR1134" s="26"/>
      <c r="AS1134" s="26"/>
      <c r="AT1134" s="26"/>
      <c r="AU1134" s="26"/>
      <c r="AV1134" s="26"/>
      <c r="AW1134" s="26"/>
      <c r="AX1134" s="26"/>
      <c r="AY1134" s="26"/>
      <c r="AZ1134" s="26"/>
      <c r="BA1134" s="26"/>
      <c r="BB1134" s="26"/>
      <c r="BC1134" s="26"/>
      <c r="BD1134" s="26"/>
      <c r="BE1134" s="26"/>
      <c r="BF1134" s="26"/>
      <c r="BG1134" s="26"/>
      <c r="BH1134" s="26"/>
      <c r="BI1134" s="26"/>
      <c r="BJ1134" s="26"/>
      <c r="BK1134" s="26"/>
      <c r="BL1134" s="26"/>
      <c r="BM1134" s="26"/>
      <c r="BN1134" s="26"/>
      <c r="BO1134" s="26"/>
      <c r="BP1134" s="26"/>
      <c r="BQ1134" s="26"/>
      <c r="BR1134" s="26"/>
      <c r="BS1134" s="26"/>
      <c r="BT1134" s="26"/>
      <c r="BU1134" s="26"/>
      <c r="BV1134" s="26"/>
      <c r="BW1134" s="26"/>
      <c r="BX1134" s="26"/>
      <c r="BY1134" s="26"/>
      <c r="BZ1134" s="26"/>
      <c r="CA1134" s="26"/>
      <c r="CB1134" s="26"/>
      <c r="CC1134" s="26"/>
      <c r="CD1134" s="26"/>
      <c r="CE1134" s="26"/>
      <c r="CF1134" s="26"/>
      <c r="CG1134" s="26"/>
      <c r="CH1134" s="26"/>
      <c r="CI1134" s="26"/>
      <c r="CJ1134" s="26"/>
      <c r="CK1134" s="26"/>
      <c r="CL1134" s="26"/>
      <c r="CM1134" s="26"/>
      <c r="CN1134" s="26"/>
      <c r="CO1134" s="26"/>
      <c r="CP1134" s="26"/>
      <c r="CQ1134" s="26"/>
      <c r="CR1134" s="26"/>
      <c r="CS1134" s="26"/>
      <c r="CT1134" s="26"/>
      <c r="CU1134" s="26"/>
      <c r="CV1134" s="26"/>
      <c r="CW1134" s="26"/>
      <c r="CX1134" s="26"/>
      <c r="CY1134" s="26"/>
      <c r="CZ1134" s="26"/>
      <c r="DA1134" s="26"/>
      <c r="DB1134" s="26"/>
      <c r="DC1134" s="26"/>
      <c r="DD1134" s="26"/>
    </row>
    <row r="1135" spans="1:108" s="25" customFormat="1" x14ac:dyDescent="0.15">
      <c r="A1135" s="26"/>
      <c r="N1135" s="26"/>
      <c r="O1135" s="26"/>
      <c r="P1135" s="26"/>
      <c r="Q1135" s="26"/>
      <c r="R1135" s="26"/>
      <c r="S1135" s="26"/>
      <c r="T1135" s="26"/>
      <c r="U1135" s="26"/>
      <c r="V1135" s="26"/>
      <c r="W1135" s="26"/>
      <c r="X1135" s="26"/>
      <c r="Y1135" s="26"/>
      <c r="Z1135" s="26"/>
      <c r="AA1135" s="26"/>
      <c r="AB1135" s="26"/>
      <c r="AC1135" s="26"/>
      <c r="AD1135" s="26"/>
      <c r="AE1135" s="26"/>
      <c r="AF1135" s="26"/>
      <c r="AG1135" s="26"/>
      <c r="AH1135" s="26"/>
      <c r="AI1135" s="26"/>
      <c r="AJ1135" s="26"/>
      <c r="AK1135" s="26"/>
      <c r="AL1135" s="26"/>
      <c r="AM1135" s="26"/>
      <c r="AN1135" s="26"/>
      <c r="AO1135" s="26"/>
      <c r="AP1135" s="26"/>
      <c r="AQ1135" s="26"/>
      <c r="AR1135" s="26"/>
      <c r="AS1135" s="26"/>
      <c r="AT1135" s="26"/>
      <c r="AU1135" s="26"/>
      <c r="AV1135" s="26"/>
      <c r="AW1135" s="26"/>
      <c r="AX1135" s="26"/>
      <c r="AY1135" s="26"/>
      <c r="AZ1135" s="26"/>
      <c r="BA1135" s="26"/>
      <c r="BB1135" s="26"/>
      <c r="BC1135" s="26"/>
      <c r="BD1135" s="26"/>
      <c r="BE1135" s="26"/>
      <c r="BF1135" s="26"/>
      <c r="BG1135" s="26"/>
      <c r="BH1135" s="26"/>
      <c r="BI1135" s="26"/>
      <c r="BJ1135" s="26"/>
      <c r="BK1135" s="26"/>
      <c r="BL1135" s="26"/>
      <c r="BM1135" s="26"/>
      <c r="BN1135" s="26"/>
      <c r="BO1135" s="26"/>
      <c r="BP1135" s="26"/>
      <c r="BQ1135" s="26"/>
      <c r="BR1135" s="26"/>
      <c r="BS1135" s="26"/>
      <c r="BT1135" s="26"/>
      <c r="BU1135" s="26"/>
      <c r="BV1135" s="26"/>
      <c r="BW1135" s="26"/>
      <c r="BX1135" s="26"/>
      <c r="BY1135" s="26"/>
      <c r="BZ1135" s="26"/>
      <c r="CA1135" s="26"/>
      <c r="CB1135" s="26"/>
      <c r="CC1135" s="26"/>
      <c r="CD1135" s="26"/>
      <c r="CE1135" s="26"/>
      <c r="CF1135" s="26"/>
      <c r="CG1135" s="26"/>
      <c r="CH1135" s="26"/>
      <c r="CI1135" s="26"/>
      <c r="CJ1135" s="26"/>
      <c r="CK1135" s="26"/>
      <c r="CL1135" s="26"/>
      <c r="CM1135" s="26"/>
      <c r="CN1135" s="26"/>
      <c r="CO1135" s="26"/>
      <c r="CP1135" s="26"/>
      <c r="CQ1135" s="26"/>
      <c r="CR1135" s="26"/>
      <c r="CS1135" s="26"/>
      <c r="CT1135" s="26"/>
      <c r="CU1135" s="26"/>
      <c r="CV1135" s="26"/>
      <c r="CW1135" s="26"/>
      <c r="CX1135" s="26"/>
      <c r="CY1135" s="26"/>
      <c r="CZ1135" s="26"/>
      <c r="DA1135" s="26"/>
      <c r="DB1135" s="26"/>
      <c r="DC1135" s="26"/>
      <c r="DD1135" s="26"/>
    </row>
    <row r="1136" spans="1:108" s="25" customFormat="1" x14ac:dyDescent="0.15">
      <c r="A1136" s="26"/>
      <c r="N1136" s="26"/>
      <c r="O1136" s="26"/>
      <c r="P1136" s="26"/>
      <c r="Q1136" s="26"/>
      <c r="R1136" s="26"/>
      <c r="S1136" s="26"/>
      <c r="T1136" s="26"/>
      <c r="U1136" s="26"/>
      <c r="V1136" s="26"/>
      <c r="W1136" s="26"/>
      <c r="X1136" s="26"/>
      <c r="Y1136" s="26"/>
      <c r="Z1136" s="26"/>
      <c r="AA1136" s="26"/>
      <c r="AB1136" s="26"/>
      <c r="AC1136" s="26"/>
      <c r="AD1136" s="26"/>
      <c r="AE1136" s="26"/>
      <c r="AF1136" s="26"/>
      <c r="AG1136" s="26"/>
      <c r="AH1136" s="26"/>
      <c r="AI1136" s="26"/>
      <c r="AJ1136" s="26"/>
      <c r="AK1136" s="26"/>
      <c r="AL1136" s="26"/>
      <c r="AM1136" s="26"/>
      <c r="AN1136" s="26"/>
      <c r="AO1136" s="26"/>
      <c r="AP1136" s="26"/>
      <c r="AQ1136" s="26"/>
      <c r="AR1136" s="26"/>
      <c r="AS1136" s="26"/>
      <c r="AT1136" s="26"/>
      <c r="AU1136" s="26"/>
      <c r="AV1136" s="26"/>
      <c r="AW1136" s="26"/>
      <c r="AX1136" s="26"/>
      <c r="AY1136" s="26"/>
      <c r="AZ1136" s="26"/>
      <c r="BA1136" s="26"/>
      <c r="BB1136" s="26"/>
      <c r="BC1136" s="26"/>
      <c r="BD1136" s="26"/>
      <c r="BE1136" s="26"/>
      <c r="BF1136" s="26"/>
      <c r="BG1136" s="26"/>
      <c r="BH1136" s="26"/>
      <c r="BI1136" s="26"/>
      <c r="BJ1136" s="26"/>
      <c r="BK1136" s="26"/>
      <c r="BL1136" s="26"/>
      <c r="BM1136" s="26"/>
      <c r="BN1136" s="26"/>
      <c r="BO1136" s="26"/>
      <c r="BP1136" s="26"/>
      <c r="BQ1136" s="26"/>
      <c r="BR1136" s="26"/>
      <c r="BS1136" s="26"/>
      <c r="BT1136" s="26"/>
      <c r="BU1136" s="26"/>
      <c r="BV1136" s="26"/>
      <c r="BW1136" s="26"/>
      <c r="BX1136" s="26"/>
      <c r="BY1136" s="26"/>
      <c r="BZ1136" s="26"/>
      <c r="CA1136" s="26"/>
      <c r="CB1136" s="26"/>
      <c r="CC1136" s="26"/>
      <c r="CD1136" s="26"/>
      <c r="CE1136" s="26"/>
      <c r="CF1136" s="26"/>
      <c r="CG1136" s="26"/>
      <c r="CH1136" s="26"/>
      <c r="CI1136" s="26"/>
      <c r="CJ1136" s="26"/>
      <c r="CK1136" s="26"/>
      <c r="CL1136" s="26"/>
      <c r="CM1136" s="26"/>
      <c r="CN1136" s="26"/>
      <c r="CO1136" s="26"/>
      <c r="CP1136" s="26"/>
      <c r="CQ1136" s="26"/>
      <c r="CR1136" s="26"/>
      <c r="CS1136" s="26"/>
      <c r="CT1136" s="26"/>
      <c r="CU1136" s="26"/>
      <c r="CV1136" s="26"/>
      <c r="CW1136" s="26"/>
      <c r="CX1136" s="26"/>
      <c r="CY1136" s="26"/>
      <c r="CZ1136" s="26"/>
      <c r="DA1136" s="26"/>
      <c r="DB1136" s="26"/>
      <c r="DC1136" s="26"/>
      <c r="DD1136" s="26"/>
    </row>
    <row r="1137" spans="1:108" s="25" customFormat="1" x14ac:dyDescent="0.15">
      <c r="A1137" s="26"/>
      <c r="N1137" s="26"/>
      <c r="O1137" s="26"/>
      <c r="P1137" s="26"/>
      <c r="Q1137" s="26"/>
      <c r="R1137" s="26"/>
      <c r="S1137" s="26"/>
      <c r="T1137" s="26"/>
      <c r="U1137" s="26"/>
      <c r="V1137" s="26"/>
      <c r="W1137" s="26"/>
      <c r="X1137" s="26"/>
      <c r="Y1137" s="26"/>
      <c r="Z1137" s="26"/>
      <c r="AA1137" s="26"/>
      <c r="AB1137" s="26"/>
      <c r="AC1137" s="26"/>
      <c r="AD1137" s="26"/>
      <c r="AE1137" s="26"/>
      <c r="AF1137" s="26"/>
      <c r="AG1137" s="26"/>
      <c r="AH1137" s="26"/>
      <c r="AI1137" s="26"/>
      <c r="AJ1137" s="26"/>
      <c r="AK1137" s="26"/>
      <c r="AL1137" s="26"/>
      <c r="AM1137" s="26"/>
      <c r="AN1137" s="26"/>
      <c r="AO1137" s="26"/>
      <c r="AP1137" s="26"/>
      <c r="AQ1137" s="26"/>
      <c r="AR1137" s="26"/>
      <c r="AS1137" s="26"/>
      <c r="AT1137" s="26"/>
      <c r="AU1137" s="26"/>
      <c r="AV1137" s="26"/>
      <c r="AW1137" s="26"/>
      <c r="AX1137" s="26"/>
      <c r="AY1137" s="26"/>
      <c r="AZ1137" s="26"/>
      <c r="BA1137" s="26"/>
      <c r="BB1137" s="26"/>
      <c r="BC1137" s="26"/>
      <c r="BD1137" s="26"/>
      <c r="BE1137" s="26"/>
      <c r="BF1137" s="26"/>
      <c r="BG1137" s="26"/>
      <c r="BH1137" s="26"/>
      <c r="BI1137" s="26"/>
      <c r="BJ1137" s="26"/>
      <c r="BK1137" s="26"/>
      <c r="BL1137" s="26"/>
      <c r="BM1137" s="26"/>
      <c r="BN1137" s="26"/>
      <c r="BO1137" s="26"/>
      <c r="BP1137" s="26"/>
      <c r="BQ1137" s="26"/>
      <c r="BR1137" s="26"/>
      <c r="BS1137" s="26"/>
      <c r="BT1137" s="26"/>
      <c r="BU1137" s="26"/>
      <c r="BV1137" s="26"/>
      <c r="BW1137" s="26"/>
      <c r="BX1137" s="26"/>
      <c r="BY1137" s="26"/>
      <c r="BZ1137" s="26"/>
      <c r="CA1137" s="26"/>
      <c r="CB1137" s="26"/>
      <c r="CC1137" s="26"/>
      <c r="CD1137" s="26"/>
      <c r="CE1137" s="26"/>
      <c r="CF1137" s="26"/>
      <c r="CG1137" s="26"/>
      <c r="CH1137" s="26"/>
      <c r="CI1137" s="26"/>
      <c r="CJ1137" s="26"/>
      <c r="CK1137" s="26"/>
      <c r="CL1137" s="26"/>
      <c r="CM1137" s="26"/>
      <c r="CN1137" s="26"/>
      <c r="CO1137" s="26"/>
      <c r="CP1137" s="26"/>
      <c r="CQ1137" s="26"/>
      <c r="CR1137" s="26"/>
      <c r="CS1137" s="26"/>
      <c r="CT1137" s="26"/>
      <c r="CU1137" s="26"/>
      <c r="CV1137" s="26"/>
      <c r="CW1137" s="26"/>
      <c r="CX1137" s="26"/>
      <c r="CY1137" s="26"/>
      <c r="CZ1137" s="26"/>
      <c r="DA1137" s="26"/>
      <c r="DB1137" s="26"/>
      <c r="DC1137" s="26"/>
      <c r="DD1137" s="26"/>
    </row>
    <row r="1138" spans="1:108" s="25" customFormat="1" x14ac:dyDescent="0.15">
      <c r="A1138" s="26"/>
      <c r="N1138" s="26"/>
      <c r="O1138" s="26"/>
      <c r="P1138" s="26"/>
      <c r="Q1138" s="26"/>
      <c r="R1138" s="26"/>
      <c r="S1138" s="26"/>
      <c r="T1138" s="26"/>
      <c r="U1138" s="26"/>
      <c r="V1138" s="26"/>
      <c r="W1138" s="26"/>
      <c r="X1138" s="26"/>
      <c r="Y1138" s="26"/>
      <c r="Z1138" s="26"/>
      <c r="AA1138" s="26"/>
      <c r="AB1138" s="26"/>
      <c r="AC1138" s="26"/>
      <c r="AD1138" s="26"/>
      <c r="AE1138" s="26"/>
      <c r="AF1138" s="26"/>
      <c r="AG1138" s="26"/>
      <c r="AH1138" s="26"/>
      <c r="AI1138" s="26"/>
      <c r="AJ1138" s="26"/>
      <c r="AK1138" s="26"/>
      <c r="AL1138" s="26"/>
      <c r="AM1138" s="26"/>
      <c r="AN1138" s="26"/>
      <c r="AO1138" s="26"/>
      <c r="AP1138" s="26"/>
      <c r="AQ1138" s="26"/>
      <c r="AR1138" s="26"/>
      <c r="AS1138" s="26"/>
      <c r="AT1138" s="26"/>
      <c r="AU1138" s="26"/>
      <c r="AV1138" s="26"/>
      <c r="AW1138" s="26"/>
      <c r="AX1138" s="26"/>
      <c r="AY1138" s="26"/>
      <c r="AZ1138" s="26"/>
      <c r="BA1138" s="26"/>
      <c r="BB1138" s="26"/>
      <c r="BC1138" s="26"/>
      <c r="BD1138" s="26"/>
      <c r="BE1138" s="26"/>
      <c r="BF1138" s="26"/>
      <c r="BG1138" s="26"/>
      <c r="BH1138" s="26"/>
      <c r="BI1138" s="26"/>
      <c r="BJ1138" s="26"/>
      <c r="BK1138" s="26"/>
      <c r="BL1138" s="26"/>
      <c r="BM1138" s="26"/>
      <c r="BN1138" s="26"/>
      <c r="BO1138" s="26"/>
      <c r="BP1138" s="26"/>
      <c r="BQ1138" s="26"/>
      <c r="BR1138" s="26"/>
      <c r="BS1138" s="26"/>
      <c r="BT1138" s="26"/>
      <c r="BU1138" s="26"/>
      <c r="BV1138" s="26"/>
      <c r="BW1138" s="26"/>
      <c r="BX1138" s="26"/>
      <c r="BY1138" s="26"/>
      <c r="BZ1138" s="26"/>
      <c r="CA1138" s="26"/>
      <c r="CB1138" s="26"/>
      <c r="CC1138" s="26"/>
      <c r="CD1138" s="26"/>
      <c r="CE1138" s="26"/>
      <c r="CF1138" s="26"/>
      <c r="CG1138" s="26"/>
      <c r="CH1138" s="26"/>
      <c r="CI1138" s="26"/>
      <c r="CJ1138" s="26"/>
      <c r="CK1138" s="26"/>
      <c r="CL1138" s="26"/>
      <c r="CM1138" s="26"/>
      <c r="CN1138" s="26"/>
      <c r="CO1138" s="26"/>
      <c r="CP1138" s="26"/>
      <c r="CQ1138" s="26"/>
      <c r="CR1138" s="26"/>
      <c r="CS1138" s="26"/>
      <c r="CT1138" s="26"/>
      <c r="CU1138" s="26"/>
      <c r="CV1138" s="26"/>
      <c r="CW1138" s="26"/>
      <c r="CX1138" s="26"/>
      <c r="CY1138" s="26"/>
      <c r="CZ1138" s="26"/>
      <c r="DA1138" s="26"/>
      <c r="DB1138" s="26"/>
      <c r="DC1138" s="26"/>
      <c r="DD1138" s="26"/>
    </row>
    <row r="1139" spans="1:108" s="25" customFormat="1" x14ac:dyDescent="0.15">
      <c r="A1139" s="26"/>
      <c r="N1139" s="26"/>
      <c r="O1139" s="26"/>
      <c r="P1139" s="26"/>
      <c r="Q1139" s="26"/>
      <c r="R1139" s="26"/>
      <c r="S1139" s="26"/>
      <c r="T1139" s="26"/>
      <c r="U1139" s="26"/>
      <c r="V1139" s="26"/>
      <c r="W1139" s="26"/>
      <c r="X1139" s="26"/>
      <c r="Y1139" s="26"/>
      <c r="Z1139" s="26"/>
      <c r="AA1139" s="26"/>
      <c r="AB1139" s="26"/>
      <c r="AC1139" s="26"/>
      <c r="AD1139" s="26"/>
      <c r="AE1139" s="26"/>
      <c r="AF1139" s="26"/>
      <c r="AG1139" s="26"/>
      <c r="AH1139" s="26"/>
      <c r="AI1139" s="26"/>
      <c r="AJ1139" s="26"/>
      <c r="AK1139" s="26"/>
      <c r="AL1139" s="26"/>
      <c r="AM1139" s="26"/>
      <c r="AN1139" s="26"/>
      <c r="AO1139" s="26"/>
      <c r="AP1139" s="26"/>
      <c r="AQ1139" s="26"/>
      <c r="AR1139" s="26"/>
      <c r="AS1139" s="26"/>
      <c r="AT1139" s="26"/>
      <c r="AU1139" s="26"/>
      <c r="AV1139" s="26"/>
      <c r="AW1139" s="26"/>
      <c r="AX1139" s="26"/>
      <c r="AY1139" s="26"/>
      <c r="AZ1139" s="26"/>
      <c r="BA1139" s="26"/>
      <c r="BB1139" s="26"/>
      <c r="BC1139" s="26"/>
      <c r="BD1139" s="26"/>
      <c r="BE1139" s="26"/>
      <c r="BF1139" s="26"/>
      <c r="BG1139" s="26"/>
      <c r="BH1139" s="26"/>
      <c r="BI1139" s="26"/>
      <c r="BJ1139" s="26"/>
      <c r="BK1139" s="26"/>
      <c r="BL1139" s="26"/>
      <c r="BM1139" s="26"/>
      <c r="BN1139" s="26"/>
      <c r="BO1139" s="26"/>
      <c r="BP1139" s="26"/>
      <c r="BQ1139" s="26"/>
      <c r="BR1139" s="26"/>
      <c r="BS1139" s="26"/>
      <c r="BT1139" s="26"/>
      <c r="BU1139" s="26"/>
      <c r="BV1139" s="26"/>
      <c r="BW1139" s="26"/>
      <c r="BX1139" s="26"/>
      <c r="BY1139" s="26"/>
      <c r="BZ1139" s="26"/>
      <c r="CA1139" s="26"/>
      <c r="CB1139" s="26"/>
      <c r="CC1139" s="26"/>
      <c r="CD1139" s="26"/>
      <c r="CE1139" s="26"/>
      <c r="CF1139" s="26"/>
      <c r="CG1139" s="26"/>
      <c r="CH1139" s="26"/>
      <c r="CI1139" s="26"/>
      <c r="CJ1139" s="26"/>
      <c r="CK1139" s="26"/>
      <c r="CL1139" s="26"/>
      <c r="CM1139" s="26"/>
      <c r="CN1139" s="26"/>
      <c r="CO1139" s="26"/>
      <c r="CP1139" s="26"/>
      <c r="CQ1139" s="26"/>
      <c r="CR1139" s="26"/>
      <c r="CS1139" s="26"/>
      <c r="CT1139" s="26"/>
      <c r="CU1139" s="26"/>
      <c r="CV1139" s="26"/>
      <c r="CW1139" s="26"/>
      <c r="CX1139" s="26"/>
      <c r="CY1139" s="26"/>
      <c r="CZ1139" s="26"/>
      <c r="DA1139" s="26"/>
      <c r="DB1139" s="26"/>
      <c r="DC1139" s="26"/>
      <c r="DD1139" s="26"/>
    </row>
    <row r="1140" spans="1:108" s="25" customFormat="1" x14ac:dyDescent="0.15">
      <c r="A1140" s="26"/>
      <c r="N1140" s="26"/>
      <c r="O1140" s="26"/>
      <c r="P1140" s="26"/>
      <c r="Q1140" s="26"/>
      <c r="R1140" s="26"/>
      <c r="S1140" s="26"/>
      <c r="T1140" s="26"/>
      <c r="U1140" s="26"/>
      <c r="V1140" s="26"/>
      <c r="W1140" s="26"/>
      <c r="X1140" s="26"/>
      <c r="Y1140" s="26"/>
      <c r="Z1140" s="26"/>
      <c r="AA1140" s="26"/>
      <c r="AB1140" s="26"/>
      <c r="AC1140" s="26"/>
      <c r="AD1140" s="26"/>
      <c r="AE1140" s="26"/>
      <c r="AF1140" s="26"/>
      <c r="AG1140" s="26"/>
      <c r="AH1140" s="26"/>
      <c r="AI1140" s="26"/>
      <c r="AJ1140" s="26"/>
      <c r="AK1140" s="26"/>
      <c r="AL1140" s="26"/>
      <c r="AM1140" s="26"/>
      <c r="AN1140" s="26"/>
      <c r="AO1140" s="26"/>
      <c r="AP1140" s="26"/>
      <c r="AQ1140" s="26"/>
      <c r="AR1140" s="26"/>
      <c r="AS1140" s="26"/>
      <c r="AT1140" s="26"/>
      <c r="AU1140" s="26"/>
      <c r="AV1140" s="26"/>
      <c r="AW1140" s="26"/>
      <c r="AX1140" s="26"/>
      <c r="AY1140" s="26"/>
      <c r="AZ1140" s="26"/>
      <c r="BA1140" s="26"/>
      <c r="BB1140" s="26"/>
      <c r="BC1140" s="26"/>
      <c r="BD1140" s="26"/>
      <c r="BE1140" s="26"/>
      <c r="BF1140" s="26"/>
      <c r="BG1140" s="26"/>
      <c r="BH1140" s="26"/>
      <c r="BI1140" s="26"/>
      <c r="BJ1140" s="26"/>
      <c r="BK1140" s="26"/>
      <c r="BL1140" s="26"/>
      <c r="BM1140" s="26"/>
      <c r="BN1140" s="26"/>
      <c r="BO1140" s="26"/>
      <c r="BP1140" s="26"/>
      <c r="BQ1140" s="26"/>
      <c r="BR1140" s="26"/>
      <c r="BS1140" s="26"/>
      <c r="BT1140" s="26"/>
      <c r="BU1140" s="26"/>
      <c r="BV1140" s="26"/>
      <c r="BW1140" s="26"/>
      <c r="BX1140" s="26"/>
      <c r="BY1140" s="26"/>
      <c r="BZ1140" s="26"/>
      <c r="CA1140" s="26"/>
      <c r="CB1140" s="26"/>
      <c r="CC1140" s="26"/>
      <c r="CD1140" s="26"/>
      <c r="CE1140" s="26"/>
      <c r="CF1140" s="26"/>
      <c r="CG1140" s="26"/>
      <c r="CH1140" s="26"/>
      <c r="CI1140" s="26"/>
      <c r="CJ1140" s="26"/>
      <c r="CK1140" s="26"/>
      <c r="CL1140" s="26"/>
      <c r="CM1140" s="26"/>
      <c r="CN1140" s="26"/>
      <c r="CO1140" s="26"/>
      <c r="CP1140" s="26"/>
      <c r="CQ1140" s="26"/>
      <c r="CR1140" s="26"/>
      <c r="CS1140" s="26"/>
      <c r="CT1140" s="26"/>
      <c r="CU1140" s="26"/>
      <c r="CV1140" s="26"/>
      <c r="CW1140" s="26"/>
      <c r="CX1140" s="26"/>
      <c r="CY1140" s="26"/>
      <c r="CZ1140" s="26"/>
      <c r="DA1140" s="26"/>
      <c r="DB1140" s="26"/>
      <c r="DC1140" s="26"/>
      <c r="DD1140" s="26"/>
    </row>
    <row r="1141" spans="1:108" s="25" customFormat="1" x14ac:dyDescent="0.15">
      <c r="A1141" s="26"/>
      <c r="N1141" s="26"/>
      <c r="O1141" s="26"/>
      <c r="P1141" s="26"/>
      <c r="Q1141" s="26"/>
      <c r="R1141" s="26"/>
      <c r="S1141" s="26"/>
      <c r="T1141" s="26"/>
      <c r="U1141" s="26"/>
      <c r="V1141" s="26"/>
      <c r="W1141" s="26"/>
      <c r="X1141" s="26"/>
      <c r="Y1141" s="26"/>
      <c r="Z1141" s="26"/>
      <c r="AA1141" s="26"/>
      <c r="AB1141" s="26"/>
      <c r="AC1141" s="26"/>
      <c r="AD1141" s="26"/>
      <c r="AE1141" s="26"/>
      <c r="AF1141" s="26"/>
      <c r="AG1141" s="26"/>
      <c r="AH1141" s="26"/>
      <c r="AI1141" s="26"/>
      <c r="AJ1141" s="26"/>
      <c r="AK1141" s="26"/>
      <c r="AL1141" s="26"/>
      <c r="AM1141" s="26"/>
      <c r="AN1141" s="26"/>
      <c r="AO1141" s="26"/>
      <c r="AP1141" s="26"/>
      <c r="AQ1141" s="26"/>
      <c r="AR1141" s="26"/>
      <c r="AS1141" s="26"/>
      <c r="AT1141" s="26"/>
      <c r="AU1141" s="26"/>
      <c r="AV1141" s="26"/>
      <c r="AW1141" s="26"/>
      <c r="AX1141" s="26"/>
      <c r="AY1141" s="26"/>
      <c r="AZ1141" s="26"/>
      <c r="BA1141" s="26"/>
      <c r="BB1141" s="26"/>
      <c r="BC1141" s="26"/>
      <c r="BD1141" s="26"/>
      <c r="BE1141" s="26"/>
      <c r="BF1141" s="26"/>
      <c r="BG1141" s="26"/>
      <c r="BH1141" s="26"/>
      <c r="BI1141" s="26"/>
      <c r="BJ1141" s="26"/>
      <c r="BK1141" s="26"/>
      <c r="BL1141" s="26"/>
      <c r="BM1141" s="26"/>
      <c r="BN1141" s="26"/>
      <c r="BO1141" s="26"/>
      <c r="BP1141" s="26"/>
      <c r="BQ1141" s="26"/>
      <c r="BR1141" s="26"/>
      <c r="BS1141" s="26"/>
      <c r="BT1141" s="26"/>
      <c r="BU1141" s="26"/>
      <c r="BV1141" s="26"/>
      <c r="BW1141" s="26"/>
      <c r="BX1141" s="26"/>
      <c r="BY1141" s="26"/>
      <c r="BZ1141" s="26"/>
      <c r="CA1141" s="26"/>
      <c r="CB1141" s="26"/>
      <c r="CC1141" s="26"/>
      <c r="CD1141" s="26"/>
      <c r="CE1141" s="26"/>
      <c r="CF1141" s="26"/>
      <c r="CG1141" s="26"/>
      <c r="CH1141" s="26"/>
      <c r="CI1141" s="26"/>
      <c r="CJ1141" s="26"/>
      <c r="CK1141" s="26"/>
      <c r="CL1141" s="26"/>
      <c r="CM1141" s="26"/>
      <c r="CN1141" s="26"/>
      <c r="CO1141" s="26"/>
      <c r="CP1141" s="26"/>
      <c r="CQ1141" s="26"/>
      <c r="CR1141" s="26"/>
      <c r="CS1141" s="26"/>
      <c r="CT1141" s="26"/>
      <c r="CU1141" s="26"/>
      <c r="CV1141" s="26"/>
      <c r="CW1141" s="26"/>
      <c r="CX1141" s="26"/>
      <c r="CY1141" s="26"/>
      <c r="CZ1141" s="26"/>
      <c r="DA1141" s="26"/>
      <c r="DB1141" s="26"/>
      <c r="DC1141" s="26"/>
      <c r="DD1141" s="26"/>
    </row>
    <row r="1142" spans="1:108" s="25" customFormat="1" x14ac:dyDescent="0.15">
      <c r="A1142" s="26"/>
      <c r="N1142" s="26"/>
      <c r="O1142" s="26"/>
      <c r="P1142" s="26"/>
      <c r="Q1142" s="26"/>
      <c r="R1142" s="26"/>
      <c r="S1142" s="26"/>
      <c r="T1142" s="26"/>
      <c r="U1142" s="26"/>
      <c r="V1142" s="26"/>
      <c r="W1142" s="26"/>
      <c r="X1142" s="26"/>
      <c r="Y1142" s="26"/>
      <c r="Z1142" s="26"/>
      <c r="AA1142" s="26"/>
      <c r="AB1142" s="26"/>
      <c r="AC1142" s="26"/>
      <c r="AD1142" s="26"/>
      <c r="AE1142" s="26"/>
      <c r="AF1142" s="26"/>
      <c r="AG1142" s="26"/>
      <c r="AH1142" s="26"/>
      <c r="AI1142" s="26"/>
      <c r="AJ1142" s="26"/>
      <c r="AK1142" s="26"/>
      <c r="AL1142" s="26"/>
      <c r="AM1142" s="26"/>
      <c r="AN1142" s="26"/>
      <c r="AO1142" s="26"/>
      <c r="AP1142" s="26"/>
      <c r="AQ1142" s="26"/>
      <c r="AR1142" s="26"/>
      <c r="AS1142" s="26"/>
      <c r="AT1142" s="26"/>
      <c r="AU1142" s="26"/>
      <c r="AV1142" s="26"/>
      <c r="AW1142" s="26"/>
      <c r="AX1142" s="26"/>
      <c r="AY1142" s="26"/>
      <c r="AZ1142" s="26"/>
      <c r="BA1142" s="26"/>
      <c r="BB1142" s="26"/>
      <c r="BC1142" s="26"/>
      <c r="BD1142" s="26"/>
      <c r="BE1142" s="26"/>
      <c r="BF1142" s="26"/>
      <c r="BG1142" s="26"/>
      <c r="BH1142" s="26"/>
      <c r="BI1142" s="26"/>
      <c r="BJ1142" s="26"/>
      <c r="BK1142" s="26"/>
      <c r="BL1142" s="26"/>
      <c r="BM1142" s="26"/>
      <c r="BN1142" s="26"/>
      <c r="BO1142" s="26"/>
      <c r="BP1142" s="26"/>
      <c r="BQ1142" s="26"/>
      <c r="BR1142" s="26"/>
      <c r="BS1142" s="26"/>
      <c r="BT1142" s="26"/>
      <c r="BU1142" s="26"/>
      <c r="BV1142" s="26"/>
      <c r="BW1142" s="26"/>
      <c r="BX1142" s="26"/>
      <c r="BY1142" s="26"/>
      <c r="BZ1142" s="26"/>
      <c r="CA1142" s="26"/>
      <c r="CB1142" s="26"/>
      <c r="CC1142" s="26"/>
      <c r="CD1142" s="26"/>
      <c r="CE1142" s="26"/>
      <c r="CF1142" s="26"/>
      <c r="CG1142" s="26"/>
      <c r="CH1142" s="26"/>
      <c r="CI1142" s="26"/>
      <c r="CJ1142" s="26"/>
      <c r="CK1142" s="26"/>
      <c r="CL1142" s="26"/>
      <c r="CM1142" s="26"/>
      <c r="CN1142" s="26"/>
      <c r="CO1142" s="26"/>
      <c r="CP1142" s="26"/>
      <c r="CQ1142" s="26"/>
      <c r="CR1142" s="26"/>
      <c r="CS1142" s="26"/>
      <c r="CT1142" s="26"/>
      <c r="CU1142" s="26"/>
      <c r="CV1142" s="26"/>
      <c r="CW1142" s="26"/>
      <c r="CX1142" s="26"/>
      <c r="CY1142" s="26"/>
      <c r="CZ1142" s="26"/>
      <c r="DA1142" s="26"/>
      <c r="DB1142" s="26"/>
      <c r="DC1142" s="26"/>
      <c r="DD1142" s="26"/>
    </row>
    <row r="1143" spans="1:108" s="25" customFormat="1" x14ac:dyDescent="0.15">
      <c r="A1143" s="26"/>
      <c r="N1143" s="26"/>
      <c r="O1143" s="26"/>
      <c r="P1143" s="26"/>
      <c r="Q1143" s="26"/>
      <c r="R1143" s="26"/>
      <c r="S1143" s="26"/>
      <c r="T1143" s="26"/>
      <c r="U1143" s="26"/>
      <c r="V1143" s="26"/>
      <c r="W1143" s="26"/>
      <c r="X1143" s="26"/>
      <c r="Y1143" s="26"/>
      <c r="Z1143" s="26"/>
      <c r="AA1143" s="26"/>
      <c r="AB1143" s="26"/>
      <c r="AC1143" s="26"/>
      <c r="AD1143" s="26"/>
      <c r="AE1143" s="26"/>
      <c r="AF1143" s="26"/>
      <c r="AG1143" s="26"/>
      <c r="AH1143" s="26"/>
      <c r="AI1143" s="26"/>
      <c r="AJ1143" s="26"/>
      <c r="AK1143" s="26"/>
      <c r="AL1143" s="26"/>
      <c r="AM1143" s="26"/>
      <c r="AN1143" s="26"/>
      <c r="AO1143" s="26"/>
      <c r="AP1143" s="26"/>
      <c r="AQ1143" s="26"/>
      <c r="AR1143" s="26"/>
      <c r="AS1143" s="26"/>
      <c r="AT1143" s="26"/>
      <c r="AU1143" s="26"/>
      <c r="AV1143" s="26"/>
      <c r="AW1143" s="26"/>
      <c r="AX1143" s="26"/>
      <c r="AY1143" s="26"/>
      <c r="AZ1143" s="26"/>
      <c r="BA1143" s="26"/>
      <c r="BB1143" s="26"/>
      <c r="BC1143" s="26"/>
      <c r="BD1143" s="26"/>
      <c r="BE1143" s="26"/>
      <c r="BF1143" s="26"/>
      <c r="BG1143" s="26"/>
      <c r="BH1143" s="26"/>
      <c r="BI1143" s="26"/>
      <c r="BJ1143" s="26"/>
      <c r="BK1143" s="26"/>
      <c r="BL1143" s="26"/>
      <c r="BM1143" s="26"/>
      <c r="BN1143" s="26"/>
      <c r="BO1143" s="26"/>
      <c r="BP1143" s="26"/>
      <c r="BQ1143" s="26"/>
      <c r="BR1143" s="26"/>
      <c r="BS1143" s="26"/>
      <c r="BT1143" s="26"/>
      <c r="BU1143" s="26"/>
      <c r="BV1143" s="26"/>
      <c r="BW1143" s="26"/>
      <c r="BX1143" s="26"/>
      <c r="BY1143" s="26"/>
      <c r="BZ1143" s="26"/>
      <c r="CA1143" s="26"/>
      <c r="CB1143" s="26"/>
      <c r="CC1143" s="26"/>
      <c r="CD1143" s="26"/>
      <c r="CE1143" s="26"/>
      <c r="CF1143" s="26"/>
      <c r="CG1143" s="26"/>
      <c r="CH1143" s="26"/>
      <c r="CI1143" s="26"/>
      <c r="CJ1143" s="26"/>
      <c r="CK1143" s="26"/>
      <c r="CL1143" s="26"/>
      <c r="CM1143" s="26"/>
      <c r="CN1143" s="26"/>
      <c r="CO1143" s="26"/>
      <c r="CP1143" s="26"/>
      <c r="CQ1143" s="26"/>
      <c r="CR1143" s="26"/>
      <c r="CS1143" s="26"/>
      <c r="CT1143" s="26"/>
      <c r="CU1143" s="26"/>
      <c r="CV1143" s="26"/>
      <c r="CW1143" s="26"/>
      <c r="CX1143" s="26"/>
      <c r="CY1143" s="26"/>
      <c r="CZ1143" s="26"/>
      <c r="DA1143" s="26"/>
      <c r="DB1143" s="26"/>
      <c r="DC1143" s="26"/>
      <c r="DD1143" s="26"/>
    </row>
    <row r="1144" spans="1:108" s="25" customFormat="1" x14ac:dyDescent="0.15">
      <c r="A1144" s="26"/>
      <c r="N1144" s="26"/>
      <c r="O1144" s="26"/>
      <c r="P1144" s="26"/>
      <c r="Q1144" s="26"/>
      <c r="R1144" s="26"/>
      <c r="S1144" s="26"/>
      <c r="T1144" s="26"/>
      <c r="U1144" s="26"/>
      <c r="V1144" s="26"/>
      <c r="W1144" s="26"/>
      <c r="X1144" s="26"/>
      <c r="Y1144" s="26"/>
      <c r="Z1144" s="26"/>
      <c r="AA1144" s="26"/>
      <c r="AB1144" s="26"/>
      <c r="AC1144" s="26"/>
      <c r="AD1144" s="26"/>
      <c r="AE1144" s="26"/>
      <c r="AF1144" s="26"/>
      <c r="AG1144" s="26"/>
      <c r="AH1144" s="26"/>
      <c r="AI1144" s="26"/>
      <c r="AJ1144" s="26"/>
      <c r="AK1144" s="26"/>
      <c r="AL1144" s="26"/>
      <c r="AM1144" s="26"/>
      <c r="AN1144" s="26"/>
      <c r="AO1144" s="26"/>
      <c r="AP1144" s="26"/>
      <c r="AQ1144" s="26"/>
      <c r="AR1144" s="26"/>
      <c r="AS1144" s="26"/>
      <c r="AT1144" s="26"/>
      <c r="AU1144" s="26"/>
      <c r="AV1144" s="26"/>
      <c r="AW1144" s="26"/>
      <c r="AX1144" s="26"/>
      <c r="AY1144" s="26"/>
      <c r="AZ1144" s="26"/>
      <c r="BA1144" s="26"/>
      <c r="BB1144" s="26"/>
      <c r="BC1144" s="26"/>
      <c r="BD1144" s="26"/>
      <c r="BE1144" s="26"/>
      <c r="BF1144" s="26"/>
      <c r="BG1144" s="26"/>
      <c r="BH1144" s="26"/>
      <c r="BI1144" s="26"/>
      <c r="BJ1144" s="26"/>
      <c r="BK1144" s="26"/>
      <c r="BL1144" s="26"/>
      <c r="BM1144" s="26"/>
      <c r="BN1144" s="26"/>
      <c r="BO1144" s="26"/>
      <c r="BP1144" s="26"/>
      <c r="BQ1144" s="26"/>
      <c r="BR1144" s="26"/>
      <c r="BS1144" s="26"/>
      <c r="BT1144" s="26"/>
      <c r="BU1144" s="26"/>
      <c r="BV1144" s="26"/>
      <c r="BW1144" s="26"/>
      <c r="BX1144" s="26"/>
      <c r="BY1144" s="26"/>
      <c r="BZ1144" s="26"/>
      <c r="CA1144" s="26"/>
      <c r="CB1144" s="26"/>
      <c r="CC1144" s="26"/>
      <c r="CD1144" s="26"/>
      <c r="CE1144" s="26"/>
      <c r="CF1144" s="26"/>
      <c r="CG1144" s="26"/>
      <c r="CH1144" s="26"/>
      <c r="CI1144" s="26"/>
      <c r="CJ1144" s="26"/>
      <c r="CK1144" s="26"/>
      <c r="CL1144" s="26"/>
      <c r="CM1144" s="26"/>
      <c r="CN1144" s="26"/>
      <c r="CO1144" s="26"/>
      <c r="CP1144" s="26"/>
      <c r="CQ1144" s="26"/>
      <c r="CR1144" s="26"/>
      <c r="CS1144" s="26"/>
      <c r="CT1144" s="26"/>
      <c r="CU1144" s="26"/>
      <c r="CV1144" s="26"/>
      <c r="CW1144" s="26"/>
      <c r="CX1144" s="26"/>
      <c r="CY1144" s="26"/>
      <c r="CZ1144" s="26"/>
      <c r="DA1144" s="26"/>
      <c r="DB1144" s="26"/>
      <c r="DC1144" s="26"/>
      <c r="DD1144" s="26"/>
    </row>
    <row r="1145" spans="1:108" s="25" customFormat="1" x14ac:dyDescent="0.15">
      <c r="A1145" s="26"/>
      <c r="N1145" s="26"/>
      <c r="O1145" s="26"/>
      <c r="P1145" s="26"/>
      <c r="Q1145" s="26"/>
      <c r="R1145" s="26"/>
      <c r="S1145" s="26"/>
      <c r="T1145" s="26"/>
      <c r="U1145" s="26"/>
      <c r="V1145" s="26"/>
      <c r="W1145" s="26"/>
      <c r="X1145" s="26"/>
      <c r="Y1145" s="26"/>
      <c r="Z1145" s="26"/>
      <c r="AA1145" s="26"/>
      <c r="AB1145" s="26"/>
      <c r="AC1145" s="26"/>
      <c r="AD1145" s="26"/>
      <c r="AE1145" s="26"/>
      <c r="AF1145" s="26"/>
      <c r="AG1145" s="26"/>
      <c r="AH1145" s="26"/>
      <c r="AI1145" s="26"/>
      <c r="AJ1145" s="26"/>
      <c r="AK1145" s="26"/>
      <c r="AL1145" s="26"/>
      <c r="AM1145" s="26"/>
      <c r="AN1145" s="26"/>
      <c r="AO1145" s="26"/>
      <c r="AP1145" s="26"/>
      <c r="AQ1145" s="26"/>
      <c r="AR1145" s="26"/>
      <c r="AS1145" s="26"/>
      <c r="AT1145" s="26"/>
      <c r="AU1145" s="26"/>
      <c r="AV1145" s="26"/>
      <c r="AW1145" s="26"/>
      <c r="AX1145" s="26"/>
      <c r="AY1145" s="26"/>
      <c r="AZ1145" s="26"/>
      <c r="BA1145" s="26"/>
      <c r="BB1145" s="26"/>
      <c r="BC1145" s="26"/>
      <c r="BD1145" s="26"/>
      <c r="BE1145" s="26"/>
      <c r="BF1145" s="26"/>
      <c r="BG1145" s="26"/>
      <c r="BH1145" s="26"/>
      <c r="BI1145" s="26"/>
      <c r="BJ1145" s="26"/>
      <c r="BK1145" s="26"/>
      <c r="BL1145" s="26"/>
      <c r="BM1145" s="26"/>
      <c r="BN1145" s="26"/>
      <c r="BO1145" s="26"/>
      <c r="BP1145" s="26"/>
      <c r="BQ1145" s="26"/>
      <c r="BR1145" s="26"/>
      <c r="BS1145" s="26"/>
      <c r="BT1145" s="26"/>
      <c r="BU1145" s="26"/>
      <c r="BV1145" s="26"/>
      <c r="BW1145" s="26"/>
      <c r="BX1145" s="26"/>
      <c r="BY1145" s="26"/>
      <c r="BZ1145" s="26"/>
      <c r="CA1145" s="26"/>
      <c r="CB1145" s="26"/>
      <c r="CC1145" s="26"/>
      <c r="CD1145" s="26"/>
      <c r="CE1145" s="26"/>
      <c r="CF1145" s="26"/>
      <c r="CG1145" s="26"/>
      <c r="CH1145" s="26"/>
      <c r="CI1145" s="26"/>
      <c r="CJ1145" s="26"/>
      <c r="CK1145" s="26"/>
      <c r="CL1145" s="26"/>
      <c r="CM1145" s="26"/>
      <c r="CN1145" s="26"/>
      <c r="CO1145" s="26"/>
      <c r="CP1145" s="26"/>
      <c r="CQ1145" s="26"/>
      <c r="CR1145" s="26"/>
      <c r="CS1145" s="26"/>
      <c r="CT1145" s="26"/>
      <c r="CU1145" s="26"/>
      <c r="CV1145" s="26"/>
      <c r="CW1145" s="26"/>
      <c r="CX1145" s="26"/>
      <c r="CY1145" s="26"/>
      <c r="CZ1145" s="26"/>
      <c r="DA1145" s="26"/>
      <c r="DB1145" s="26"/>
      <c r="DC1145" s="26"/>
      <c r="DD1145" s="26"/>
    </row>
    <row r="1146" spans="1:108" s="25" customFormat="1" x14ac:dyDescent="0.15">
      <c r="A1146" s="26"/>
      <c r="N1146" s="26"/>
      <c r="O1146" s="26"/>
      <c r="P1146" s="26"/>
      <c r="Q1146" s="26"/>
      <c r="R1146" s="26"/>
      <c r="S1146" s="26"/>
      <c r="T1146" s="26"/>
      <c r="U1146" s="26"/>
      <c r="V1146" s="26"/>
      <c r="W1146" s="26"/>
      <c r="X1146" s="26"/>
      <c r="Y1146" s="26"/>
      <c r="Z1146" s="26"/>
      <c r="AA1146" s="26"/>
      <c r="AB1146" s="26"/>
      <c r="AC1146" s="26"/>
      <c r="AD1146" s="26"/>
      <c r="AE1146" s="26"/>
      <c r="AF1146" s="26"/>
      <c r="AG1146" s="26"/>
      <c r="AH1146" s="26"/>
      <c r="AI1146" s="26"/>
      <c r="AJ1146" s="26"/>
      <c r="AK1146" s="26"/>
      <c r="AL1146" s="26"/>
      <c r="AM1146" s="26"/>
      <c r="AN1146" s="26"/>
      <c r="AO1146" s="26"/>
      <c r="AP1146" s="26"/>
      <c r="AQ1146" s="26"/>
      <c r="AR1146" s="26"/>
      <c r="AS1146" s="26"/>
      <c r="AT1146" s="26"/>
      <c r="AU1146" s="26"/>
      <c r="AV1146" s="26"/>
      <c r="AW1146" s="26"/>
      <c r="AX1146" s="26"/>
      <c r="AY1146" s="26"/>
      <c r="AZ1146" s="26"/>
      <c r="BA1146" s="26"/>
      <c r="BB1146" s="26"/>
      <c r="BC1146" s="26"/>
      <c r="BD1146" s="26"/>
      <c r="BE1146" s="26"/>
      <c r="BF1146" s="26"/>
      <c r="BG1146" s="26"/>
      <c r="BH1146" s="26"/>
      <c r="BI1146" s="26"/>
      <c r="BJ1146" s="26"/>
      <c r="BK1146" s="26"/>
      <c r="BL1146" s="26"/>
      <c r="BM1146" s="26"/>
      <c r="BN1146" s="26"/>
      <c r="BO1146" s="26"/>
      <c r="BP1146" s="26"/>
      <c r="BQ1146" s="26"/>
      <c r="BR1146" s="26"/>
      <c r="BS1146" s="26"/>
      <c r="BT1146" s="26"/>
      <c r="BU1146" s="26"/>
      <c r="BV1146" s="26"/>
      <c r="BW1146" s="26"/>
      <c r="BX1146" s="26"/>
      <c r="BY1146" s="26"/>
      <c r="BZ1146" s="26"/>
      <c r="CA1146" s="26"/>
      <c r="CB1146" s="26"/>
      <c r="CC1146" s="26"/>
      <c r="CD1146" s="26"/>
      <c r="CE1146" s="26"/>
      <c r="CF1146" s="26"/>
      <c r="CG1146" s="26"/>
      <c r="CH1146" s="26"/>
      <c r="CI1146" s="26"/>
      <c r="CJ1146" s="26"/>
      <c r="CK1146" s="26"/>
      <c r="CL1146" s="26"/>
      <c r="CM1146" s="26"/>
      <c r="CN1146" s="26"/>
      <c r="CO1146" s="26"/>
      <c r="CP1146" s="26"/>
      <c r="CQ1146" s="26"/>
      <c r="CR1146" s="26"/>
      <c r="CS1146" s="26"/>
      <c r="CT1146" s="26"/>
      <c r="CU1146" s="26"/>
      <c r="CV1146" s="26"/>
      <c r="CW1146" s="26"/>
      <c r="CX1146" s="26"/>
      <c r="CY1146" s="26"/>
      <c r="CZ1146" s="26"/>
      <c r="DA1146" s="26"/>
      <c r="DB1146" s="26"/>
      <c r="DC1146" s="26"/>
      <c r="DD1146" s="26"/>
    </row>
    <row r="1147" spans="1:108" s="25" customFormat="1" x14ac:dyDescent="0.15">
      <c r="A1147" s="26"/>
      <c r="N1147" s="26"/>
      <c r="O1147" s="26"/>
      <c r="P1147" s="26"/>
      <c r="Q1147" s="26"/>
      <c r="R1147" s="26"/>
      <c r="S1147" s="26"/>
      <c r="T1147" s="26"/>
      <c r="U1147" s="26"/>
      <c r="V1147" s="26"/>
      <c r="W1147" s="26"/>
      <c r="X1147" s="26"/>
      <c r="Y1147" s="26"/>
      <c r="Z1147" s="26"/>
      <c r="AA1147" s="26"/>
      <c r="AB1147" s="26"/>
      <c r="AC1147" s="26"/>
      <c r="AD1147" s="26"/>
      <c r="AE1147" s="26"/>
      <c r="AF1147" s="26"/>
      <c r="AG1147" s="26"/>
      <c r="AH1147" s="26"/>
      <c r="AI1147" s="26"/>
      <c r="AJ1147" s="26"/>
      <c r="AK1147" s="26"/>
      <c r="AL1147" s="26"/>
      <c r="AM1147" s="26"/>
      <c r="AN1147" s="26"/>
      <c r="AO1147" s="26"/>
      <c r="AP1147" s="26"/>
      <c r="AQ1147" s="26"/>
      <c r="AR1147" s="26"/>
      <c r="AS1147" s="26"/>
      <c r="AT1147" s="26"/>
      <c r="AU1147" s="26"/>
      <c r="AV1147" s="26"/>
      <c r="AW1147" s="26"/>
      <c r="AX1147" s="26"/>
      <c r="AY1147" s="26"/>
      <c r="AZ1147" s="26"/>
      <c r="BA1147" s="26"/>
      <c r="BB1147" s="26"/>
      <c r="BC1147" s="26"/>
      <c r="BD1147" s="26"/>
      <c r="BE1147" s="26"/>
      <c r="BF1147" s="26"/>
      <c r="BG1147" s="26"/>
      <c r="BH1147" s="26"/>
      <c r="BI1147" s="26"/>
      <c r="BJ1147" s="26"/>
      <c r="BK1147" s="26"/>
      <c r="BL1147" s="26"/>
      <c r="BM1147" s="26"/>
      <c r="BN1147" s="26"/>
      <c r="BO1147" s="26"/>
      <c r="BP1147" s="26"/>
      <c r="BQ1147" s="26"/>
      <c r="BR1147" s="26"/>
      <c r="BS1147" s="26"/>
      <c r="BT1147" s="26"/>
      <c r="BU1147" s="26"/>
      <c r="BV1147" s="26"/>
      <c r="BW1147" s="26"/>
      <c r="BX1147" s="26"/>
      <c r="BY1147" s="26"/>
      <c r="BZ1147" s="26"/>
      <c r="CA1147" s="26"/>
      <c r="CB1147" s="26"/>
      <c r="CC1147" s="26"/>
      <c r="CD1147" s="26"/>
      <c r="CE1147" s="26"/>
      <c r="CF1147" s="26"/>
      <c r="CG1147" s="26"/>
      <c r="CH1147" s="26"/>
      <c r="CI1147" s="26"/>
      <c r="CJ1147" s="26"/>
      <c r="CK1147" s="26"/>
      <c r="CL1147" s="26"/>
      <c r="CM1147" s="26"/>
      <c r="CN1147" s="26"/>
      <c r="CO1147" s="26"/>
      <c r="CP1147" s="26"/>
      <c r="CQ1147" s="26"/>
      <c r="CR1147" s="26"/>
      <c r="CS1147" s="26"/>
      <c r="CT1147" s="26"/>
      <c r="CU1147" s="26"/>
      <c r="CV1147" s="26"/>
      <c r="CW1147" s="26"/>
      <c r="CX1147" s="26"/>
      <c r="CY1147" s="26"/>
      <c r="CZ1147" s="26"/>
      <c r="DA1147" s="26"/>
      <c r="DB1147" s="26"/>
      <c r="DC1147" s="26"/>
      <c r="DD1147" s="26"/>
    </row>
    <row r="1148" spans="1:108" s="25" customFormat="1" x14ac:dyDescent="0.15">
      <c r="A1148" s="26"/>
      <c r="N1148" s="26"/>
      <c r="O1148" s="26"/>
      <c r="P1148" s="26"/>
      <c r="Q1148" s="26"/>
      <c r="R1148" s="26"/>
      <c r="S1148" s="26"/>
      <c r="T1148" s="26"/>
      <c r="U1148" s="26"/>
      <c r="V1148" s="26"/>
      <c r="W1148" s="26"/>
      <c r="X1148" s="26"/>
      <c r="Y1148" s="26"/>
      <c r="Z1148" s="26"/>
      <c r="AA1148" s="26"/>
      <c r="AB1148" s="26"/>
      <c r="AC1148" s="26"/>
      <c r="AD1148" s="26"/>
      <c r="AE1148" s="26"/>
      <c r="AF1148" s="26"/>
      <c r="AG1148" s="26"/>
      <c r="AH1148" s="26"/>
      <c r="AI1148" s="26"/>
      <c r="AJ1148" s="26"/>
      <c r="AK1148" s="26"/>
      <c r="AL1148" s="26"/>
      <c r="AM1148" s="26"/>
      <c r="AN1148" s="26"/>
      <c r="AO1148" s="26"/>
      <c r="AP1148" s="26"/>
      <c r="AQ1148" s="26"/>
      <c r="AR1148" s="26"/>
      <c r="AS1148" s="26"/>
      <c r="AT1148" s="26"/>
      <c r="AU1148" s="26"/>
      <c r="AV1148" s="26"/>
      <c r="AW1148" s="26"/>
      <c r="AX1148" s="26"/>
      <c r="AY1148" s="26"/>
      <c r="AZ1148" s="26"/>
      <c r="BA1148" s="26"/>
      <c r="BB1148" s="26"/>
      <c r="BC1148" s="26"/>
      <c r="BD1148" s="26"/>
      <c r="BE1148" s="26"/>
      <c r="BF1148" s="26"/>
      <c r="BG1148" s="26"/>
      <c r="BH1148" s="26"/>
      <c r="BI1148" s="26"/>
      <c r="BJ1148" s="26"/>
      <c r="BK1148" s="26"/>
      <c r="BL1148" s="26"/>
      <c r="BM1148" s="26"/>
      <c r="BN1148" s="26"/>
      <c r="BO1148" s="26"/>
      <c r="BP1148" s="26"/>
      <c r="BQ1148" s="26"/>
      <c r="BR1148" s="26"/>
      <c r="BS1148" s="26"/>
      <c r="BT1148" s="26"/>
      <c r="BU1148" s="26"/>
      <c r="BV1148" s="26"/>
      <c r="BW1148" s="26"/>
      <c r="BX1148" s="26"/>
      <c r="BY1148" s="26"/>
      <c r="BZ1148" s="26"/>
      <c r="CA1148" s="26"/>
      <c r="CB1148" s="26"/>
      <c r="CC1148" s="26"/>
      <c r="CD1148" s="26"/>
      <c r="CE1148" s="26"/>
      <c r="CF1148" s="26"/>
      <c r="CG1148" s="26"/>
      <c r="CH1148" s="26"/>
      <c r="CI1148" s="26"/>
      <c r="CJ1148" s="26"/>
      <c r="CK1148" s="26"/>
      <c r="CL1148" s="26"/>
      <c r="CM1148" s="26"/>
      <c r="CN1148" s="26"/>
      <c r="CO1148" s="26"/>
      <c r="CP1148" s="26"/>
      <c r="CQ1148" s="26"/>
      <c r="CR1148" s="26"/>
      <c r="CS1148" s="26"/>
      <c r="CT1148" s="26"/>
      <c r="CU1148" s="26"/>
      <c r="CV1148" s="26"/>
      <c r="CW1148" s="26"/>
      <c r="CX1148" s="26"/>
      <c r="CY1148" s="26"/>
      <c r="CZ1148" s="26"/>
      <c r="DA1148" s="26"/>
      <c r="DB1148" s="26"/>
      <c r="DC1148" s="26"/>
      <c r="DD1148" s="26"/>
    </row>
    <row r="1149" spans="1:108" s="25" customFormat="1" x14ac:dyDescent="0.15">
      <c r="A1149" s="26"/>
      <c r="N1149" s="26"/>
      <c r="O1149" s="26"/>
      <c r="P1149" s="26"/>
      <c r="Q1149" s="26"/>
      <c r="R1149" s="26"/>
      <c r="S1149" s="26"/>
      <c r="T1149" s="26"/>
      <c r="U1149" s="26"/>
      <c r="V1149" s="26"/>
      <c r="W1149" s="26"/>
      <c r="X1149" s="26"/>
      <c r="Y1149" s="26"/>
      <c r="Z1149" s="26"/>
      <c r="AA1149" s="26"/>
      <c r="AB1149" s="26"/>
      <c r="AC1149" s="26"/>
      <c r="AD1149" s="26"/>
      <c r="AE1149" s="26"/>
      <c r="AF1149" s="26"/>
      <c r="AG1149" s="26"/>
      <c r="AH1149" s="26"/>
      <c r="AI1149" s="26"/>
      <c r="AJ1149" s="26"/>
      <c r="AK1149" s="26"/>
      <c r="AL1149" s="26"/>
      <c r="AM1149" s="26"/>
      <c r="AN1149" s="26"/>
      <c r="AO1149" s="26"/>
      <c r="AP1149" s="26"/>
      <c r="AQ1149" s="26"/>
      <c r="AR1149" s="26"/>
      <c r="AS1149" s="26"/>
      <c r="AT1149" s="26"/>
      <c r="AU1149" s="26"/>
      <c r="AV1149" s="26"/>
      <c r="AW1149" s="26"/>
      <c r="AX1149" s="26"/>
      <c r="AY1149" s="26"/>
      <c r="AZ1149" s="26"/>
      <c r="BA1149" s="26"/>
      <c r="BB1149" s="26"/>
      <c r="BC1149" s="26"/>
      <c r="BD1149" s="26"/>
      <c r="BE1149" s="26"/>
      <c r="BF1149" s="26"/>
      <c r="BG1149" s="26"/>
      <c r="BH1149" s="26"/>
      <c r="BI1149" s="26"/>
      <c r="BJ1149" s="26"/>
      <c r="BK1149" s="26"/>
      <c r="BL1149" s="26"/>
      <c r="BM1149" s="26"/>
      <c r="BN1149" s="26"/>
      <c r="BO1149" s="26"/>
      <c r="BP1149" s="26"/>
      <c r="BQ1149" s="26"/>
      <c r="BR1149" s="26"/>
      <c r="BS1149" s="26"/>
      <c r="BT1149" s="26"/>
      <c r="BU1149" s="26"/>
      <c r="BV1149" s="26"/>
      <c r="BW1149" s="26"/>
      <c r="BX1149" s="26"/>
      <c r="BY1149" s="26"/>
      <c r="BZ1149" s="26"/>
      <c r="CA1149" s="26"/>
      <c r="CB1149" s="26"/>
      <c r="CC1149" s="26"/>
      <c r="CD1149" s="26"/>
      <c r="CE1149" s="26"/>
      <c r="CF1149" s="26"/>
      <c r="CG1149" s="26"/>
      <c r="CH1149" s="26"/>
      <c r="CI1149" s="26"/>
      <c r="CJ1149" s="26"/>
      <c r="CK1149" s="26"/>
      <c r="CL1149" s="26"/>
      <c r="CM1149" s="26"/>
      <c r="CN1149" s="26"/>
      <c r="CO1149" s="26"/>
      <c r="CP1149" s="26"/>
      <c r="CQ1149" s="26"/>
      <c r="CR1149" s="26"/>
      <c r="CS1149" s="26"/>
      <c r="CT1149" s="26"/>
      <c r="CU1149" s="26"/>
      <c r="CV1149" s="26"/>
      <c r="CW1149" s="26"/>
      <c r="CX1149" s="26"/>
      <c r="CY1149" s="26"/>
      <c r="CZ1149" s="26"/>
      <c r="DA1149" s="26"/>
      <c r="DB1149" s="26"/>
      <c r="DC1149" s="26"/>
      <c r="DD1149" s="26"/>
    </row>
    <row r="1150" spans="1:108" s="25" customFormat="1" x14ac:dyDescent="0.15">
      <c r="A1150" s="26"/>
      <c r="N1150" s="26"/>
      <c r="O1150" s="26"/>
      <c r="P1150" s="26"/>
      <c r="Q1150" s="26"/>
      <c r="R1150" s="26"/>
      <c r="S1150" s="26"/>
      <c r="T1150" s="26"/>
      <c r="U1150" s="26"/>
      <c r="V1150" s="26"/>
      <c r="W1150" s="26"/>
      <c r="X1150" s="26"/>
      <c r="Y1150" s="26"/>
      <c r="Z1150" s="26"/>
      <c r="AA1150" s="26"/>
      <c r="AB1150" s="26"/>
      <c r="AC1150" s="26"/>
      <c r="AD1150" s="26"/>
      <c r="AE1150" s="26"/>
      <c r="AF1150" s="26"/>
      <c r="AG1150" s="26"/>
      <c r="AH1150" s="26"/>
      <c r="AI1150" s="26"/>
      <c r="AJ1150" s="26"/>
      <c r="AK1150" s="26"/>
      <c r="AL1150" s="26"/>
      <c r="AM1150" s="26"/>
      <c r="AN1150" s="26"/>
      <c r="AO1150" s="26"/>
      <c r="AP1150" s="26"/>
      <c r="AQ1150" s="26"/>
      <c r="AR1150" s="26"/>
      <c r="AS1150" s="26"/>
      <c r="AT1150" s="26"/>
      <c r="AU1150" s="26"/>
      <c r="AV1150" s="26"/>
      <c r="AW1150" s="26"/>
      <c r="AX1150" s="26"/>
      <c r="AY1150" s="26"/>
      <c r="AZ1150" s="26"/>
      <c r="BA1150" s="26"/>
      <c r="BB1150" s="26"/>
      <c r="BC1150" s="26"/>
      <c r="BD1150" s="26"/>
      <c r="BE1150" s="26"/>
      <c r="BF1150" s="26"/>
      <c r="BG1150" s="26"/>
      <c r="BH1150" s="26"/>
      <c r="BI1150" s="26"/>
      <c r="BJ1150" s="26"/>
      <c r="BK1150" s="26"/>
      <c r="BL1150" s="26"/>
      <c r="BM1150" s="26"/>
      <c r="BN1150" s="26"/>
      <c r="BO1150" s="26"/>
      <c r="BP1150" s="26"/>
      <c r="BQ1150" s="26"/>
      <c r="BR1150" s="26"/>
      <c r="BS1150" s="26"/>
      <c r="BT1150" s="26"/>
      <c r="BU1150" s="26"/>
      <c r="BV1150" s="26"/>
      <c r="BW1150" s="26"/>
      <c r="BX1150" s="26"/>
      <c r="BY1150" s="26"/>
      <c r="BZ1150" s="26"/>
      <c r="CA1150" s="26"/>
      <c r="CB1150" s="26"/>
      <c r="CC1150" s="26"/>
      <c r="CD1150" s="26"/>
      <c r="CE1150" s="26"/>
      <c r="CF1150" s="26"/>
      <c r="CG1150" s="26"/>
      <c r="CH1150" s="26"/>
      <c r="CI1150" s="26"/>
      <c r="CJ1150" s="26"/>
      <c r="CK1150" s="26"/>
      <c r="CL1150" s="26"/>
      <c r="CM1150" s="26"/>
      <c r="CN1150" s="26"/>
      <c r="CO1150" s="26"/>
      <c r="CP1150" s="26"/>
      <c r="CQ1150" s="26"/>
      <c r="CR1150" s="26"/>
      <c r="CS1150" s="26"/>
      <c r="CT1150" s="26"/>
      <c r="CU1150" s="26"/>
      <c r="CV1150" s="26"/>
      <c r="CW1150" s="26"/>
      <c r="CX1150" s="26"/>
      <c r="CY1150" s="26"/>
      <c r="CZ1150" s="26"/>
      <c r="DA1150" s="26"/>
      <c r="DB1150" s="26"/>
      <c r="DC1150" s="26"/>
      <c r="DD1150" s="26"/>
    </row>
    <row r="1151" spans="1:108" s="25" customFormat="1" x14ac:dyDescent="0.15">
      <c r="A1151" s="26"/>
      <c r="N1151" s="26"/>
      <c r="O1151" s="26"/>
      <c r="P1151" s="26"/>
      <c r="Q1151" s="26"/>
      <c r="R1151" s="26"/>
      <c r="S1151" s="26"/>
      <c r="T1151" s="26"/>
      <c r="U1151" s="26"/>
      <c r="V1151" s="26"/>
      <c r="W1151" s="26"/>
      <c r="X1151" s="26"/>
      <c r="Y1151" s="26"/>
      <c r="Z1151" s="26"/>
      <c r="AA1151" s="26"/>
      <c r="AB1151" s="26"/>
      <c r="AC1151" s="26"/>
      <c r="AD1151" s="26"/>
      <c r="AE1151" s="26"/>
      <c r="AF1151" s="26"/>
      <c r="AG1151" s="26"/>
      <c r="AH1151" s="26"/>
      <c r="AI1151" s="26"/>
      <c r="AJ1151" s="26"/>
      <c r="AK1151" s="26"/>
      <c r="AL1151" s="26"/>
      <c r="AM1151" s="26"/>
      <c r="AN1151" s="26"/>
      <c r="AO1151" s="26"/>
      <c r="AP1151" s="26"/>
      <c r="AQ1151" s="26"/>
      <c r="AR1151" s="26"/>
      <c r="AS1151" s="26"/>
      <c r="AT1151" s="26"/>
      <c r="AU1151" s="26"/>
      <c r="AV1151" s="26"/>
      <c r="AW1151" s="26"/>
      <c r="AX1151" s="26"/>
      <c r="AY1151" s="26"/>
      <c r="AZ1151" s="26"/>
      <c r="BA1151" s="26"/>
      <c r="BB1151" s="26"/>
      <c r="BC1151" s="26"/>
      <c r="BD1151" s="26"/>
      <c r="BE1151" s="26"/>
      <c r="BF1151" s="26"/>
      <c r="BG1151" s="26"/>
      <c r="BH1151" s="26"/>
      <c r="BI1151" s="26"/>
      <c r="BJ1151" s="26"/>
      <c r="BK1151" s="26"/>
      <c r="BL1151" s="26"/>
      <c r="BM1151" s="26"/>
      <c r="BN1151" s="26"/>
      <c r="BO1151" s="26"/>
      <c r="BP1151" s="26"/>
      <c r="BQ1151" s="26"/>
      <c r="BR1151" s="26"/>
      <c r="BS1151" s="26"/>
      <c r="BT1151" s="26"/>
      <c r="BU1151" s="26"/>
      <c r="BV1151" s="26"/>
      <c r="BW1151" s="26"/>
      <c r="BX1151" s="26"/>
      <c r="BY1151" s="26"/>
      <c r="BZ1151" s="26"/>
      <c r="CA1151" s="26"/>
      <c r="CB1151" s="26"/>
      <c r="CC1151" s="26"/>
      <c r="CD1151" s="26"/>
      <c r="CE1151" s="26"/>
      <c r="CF1151" s="26"/>
      <c r="CG1151" s="26"/>
      <c r="CH1151" s="26"/>
      <c r="CI1151" s="26"/>
      <c r="CJ1151" s="26"/>
      <c r="CK1151" s="26"/>
      <c r="CL1151" s="26"/>
      <c r="CM1151" s="26"/>
      <c r="CN1151" s="26"/>
      <c r="CO1151" s="26"/>
      <c r="CP1151" s="26"/>
      <c r="CQ1151" s="26"/>
      <c r="CR1151" s="26"/>
      <c r="CS1151" s="26"/>
      <c r="CT1151" s="26"/>
      <c r="CU1151" s="26"/>
      <c r="CV1151" s="26"/>
      <c r="CW1151" s="26"/>
      <c r="CX1151" s="26"/>
      <c r="CY1151" s="26"/>
      <c r="CZ1151" s="26"/>
      <c r="DA1151" s="26"/>
      <c r="DB1151" s="26"/>
      <c r="DC1151" s="26"/>
      <c r="DD1151" s="26"/>
    </row>
    <row r="1152" spans="1:108" s="25" customFormat="1" x14ac:dyDescent="0.15">
      <c r="A1152" s="26"/>
      <c r="N1152" s="26"/>
      <c r="O1152" s="26"/>
      <c r="P1152" s="26"/>
      <c r="Q1152" s="26"/>
      <c r="R1152" s="26"/>
      <c r="S1152" s="26"/>
      <c r="T1152" s="26"/>
      <c r="U1152" s="26"/>
      <c r="V1152" s="26"/>
      <c r="W1152" s="26"/>
      <c r="X1152" s="26"/>
      <c r="Y1152" s="26"/>
      <c r="Z1152" s="26"/>
      <c r="AA1152" s="26"/>
      <c r="AB1152" s="26"/>
      <c r="AC1152" s="26"/>
      <c r="AD1152" s="26"/>
      <c r="AE1152" s="26"/>
      <c r="AF1152" s="26"/>
      <c r="AG1152" s="26"/>
      <c r="AH1152" s="26"/>
      <c r="AI1152" s="26"/>
      <c r="AJ1152" s="26"/>
      <c r="AK1152" s="26"/>
      <c r="AL1152" s="26"/>
      <c r="AM1152" s="26"/>
      <c r="AN1152" s="26"/>
      <c r="AO1152" s="26"/>
      <c r="AP1152" s="26"/>
      <c r="AQ1152" s="26"/>
      <c r="AR1152" s="26"/>
      <c r="AS1152" s="26"/>
      <c r="AT1152" s="26"/>
      <c r="AU1152" s="26"/>
      <c r="AV1152" s="26"/>
      <c r="AW1152" s="26"/>
      <c r="AX1152" s="26"/>
      <c r="AY1152" s="26"/>
      <c r="AZ1152" s="26"/>
      <c r="BA1152" s="26"/>
      <c r="BB1152" s="26"/>
      <c r="BC1152" s="26"/>
      <c r="BD1152" s="26"/>
      <c r="BE1152" s="26"/>
      <c r="BF1152" s="26"/>
      <c r="BG1152" s="26"/>
      <c r="BH1152" s="26"/>
      <c r="BI1152" s="26"/>
      <c r="BJ1152" s="26"/>
      <c r="BK1152" s="26"/>
      <c r="BL1152" s="26"/>
      <c r="BM1152" s="26"/>
      <c r="BN1152" s="26"/>
      <c r="BO1152" s="26"/>
      <c r="BP1152" s="26"/>
      <c r="BQ1152" s="26"/>
      <c r="BR1152" s="26"/>
      <c r="BS1152" s="26"/>
      <c r="BT1152" s="26"/>
      <c r="BU1152" s="26"/>
      <c r="BV1152" s="26"/>
      <c r="BW1152" s="26"/>
      <c r="BX1152" s="26"/>
      <c r="BY1152" s="26"/>
      <c r="BZ1152" s="26"/>
      <c r="CA1152" s="26"/>
      <c r="CB1152" s="26"/>
      <c r="CC1152" s="26"/>
      <c r="CD1152" s="26"/>
      <c r="CE1152" s="26"/>
      <c r="CF1152" s="26"/>
      <c r="CG1152" s="26"/>
      <c r="CH1152" s="26"/>
      <c r="CI1152" s="26"/>
      <c r="CJ1152" s="26"/>
      <c r="CK1152" s="26"/>
      <c r="CL1152" s="26"/>
      <c r="CM1152" s="26"/>
      <c r="CN1152" s="26"/>
      <c r="CO1152" s="26"/>
      <c r="CP1152" s="26"/>
      <c r="CQ1152" s="26"/>
      <c r="CR1152" s="26"/>
      <c r="CS1152" s="26"/>
      <c r="CT1152" s="26"/>
      <c r="CU1152" s="26"/>
      <c r="CV1152" s="26"/>
      <c r="CW1152" s="26"/>
      <c r="CX1152" s="26"/>
      <c r="CY1152" s="26"/>
      <c r="CZ1152" s="26"/>
      <c r="DA1152" s="26"/>
      <c r="DB1152" s="26"/>
      <c r="DC1152" s="26"/>
      <c r="DD1152" s="26"/>
    </row>
    <row r="1153" spans="1:108" s="25" customFormat="1" x14ac:dyDescent="0.15">
      <c r="A1153" s="26"/>
      <c r="N1153" s="26"/>
      <c r="O1153" s="26"/>
      <c r="P1153" s="26"/>
      <c r="Q1153" s="26"/>
      <c r="R1153" s="26"/>
      <c r="S1153" s="26"/>
      <c r="T1153" s="26"/>
      <c r="U1153" s="26"/>
      <c r="V1153" s="26"/>
      <c r="W1153" s="26"/>
      <c r="X1153" s="26"/>
      <c r="Y1153" s="26"/>
      <c r="Z1153" s="26"/>
      <c r="AA1153" s="26"/>
      <c r="AB1153" s="26"/>
      <c r="AC1153" s="26"/>
      <c r="AD1153" s="26"/>
      <c r="AE1153" s="26"/>
      <c r="AF1153" s="26"/>
      <c r="AG1153" s="26"/>
      <c r="AH1153" s="26"/>
      <c r="AI1153" s="26"/>
      <c r="AJ1153" s="26"/>
      <c r="AK1153" s="26"/>
      <c r="AL1153" s="26"/>
      <c r="AM1153" s="26"/>
      <c r="AN1153" s="26"/>
      <c r="AO1153" s="26"/>
      <c r="AP1153" s="26"/>
      <c r="AQ1153" s="26"/>
      <c r="AR1153" s="26"/>
      <c r="AS1153" s="26"/>
      <c r="AT1153" s="26"/>
      <c r="AU1153" s="26"/>
      <c r="AV1153" s="26"/>
      <c r="AW1153" s="26"/>
      <c r="AX1153" s="26"/>
      <c r="AY1153" s="26"/>
      <c r="AZ1153" s="26"/>
      <c r="BA1153" s="26"/>
      <c r="BB1153" s="26"/>
      <c r="BC1153" s="26"/>
      <c r="BD1153" s="26"/>
      <c r="BE1153" s="26"/>
      <c r="BF1153" s="26"/>
      <c r="BG1153" s="26"/>
      <c r="BH1153" s="26"/>
      <c r="BI1153" s="26"/>
      <c r="BJ1153" s="26"/>
      <c r="BK1153" s="26"/>
      <c r="BL1153" s="26"/>
      <c r="BM1153" s="26"/>
      <c r="BN1153" s="26"/>
      <c r="BO1153" s="26"/>
      <c r="BP1153" s="26"/>
      <c r="BQ1153" s="26"/>
      <c r="BR1153" s="26"/>
      <c r="BS1153" s="26"/>
      <c r="BT1153" s="26"/>
      <c r="BU1153" s="26"/>
      <c r="BV1153" s="26"/>
      <c r="BW1153" s="26"/>
      <c r="BX1153" s="26"/>
      <c r="BY1153" s="26"/>
      <c r="BZ1153" s="26"/>
      <c r="CA1153" s="26"/>
      <c r="CB1153" s="26"/>
      <c r="CC1153" s="26"/>
      <c r="CD1153" s="26"/>
      <c r="CE1153" s="26"/>
      <c r="CF1153" s="26"/>
      <c r="CG1153" s="26"/>
      <c r="CH1153" s="26"/>
      <c r="CI1153" s="26"/>
      <c r="CJ1153" s="26"/>
      <c r="CK1153" s="26"/>
      <c r="CL1153" s="26"/>
      <c r="CM1153" s="26"/>
      <c r="CN1153" s="26"/>
      <c r="CO1153" s="26"/>
      <c r="CP1153" s="26"/>
      <c r="CQ1153" s="26"/>
      <c r="CR1153" s="26"/>
      <c r="CS1153" s="26"/>
      <c r="CT1153" s="26"/>
      <c r="CU1153" s="26"/>
      <c r="CV1153" s="26"/>
      <c r="CW1153" s="26"/>
      <c r="CX1153" s="26"/>
      <c r="CY1153" s="26"/>
      <c r="CZ1153" s="26"/>
      <c r="DA1153" s="26"/>
      <c r="DB1153" s="26"/>
      <c r="DC1153" s="26"/>
      <c r="DD1153" s="26"/>
    </row>
    <row r="1154" spans="1:108" s="25" customFormat="1" x14ac:dyDescent="0.15">
      <c r="A1154" s="26"/>
      <c r="N1154" s="26"/>
      <c r="O1154" s="26"/>
      <c r="P1154" s="26"/>
      <c r="Q1154" s="26"/>
      <c r="R1154" s="26"/>
      <c r="S1154" s="26"/>
      <c r="T1154" s="26"/>
      <c r="U1154" s="26"/>
      <c r="V1154" s="26"/>
      <c r="W1154" s="26"/>
      <c r="X1154" s="26"/>
      <c r="Y1154" s="26"/>
      <c r="Z1154" s="26"/>
      <c r="AA1154" s="26"/>
      <c r="AB1154" s="26"/>
      <c r="AC1154" s="26"/>
      <c r="AD1154" s="26"/>
      <c r="AE1154" s="26"/>
      <c r="AF1154" s="26"/>
      <c r="AG1154" s="26"/>
      <c r="AH1154" s="26"/>
      <c r="AI1154" s="26"/>
      <c r="AJ1154" s="26"/>
      <c r="AK1154" s="26"/>
      <c r="AL1154" s="26"/>
      <c r="AM1154" s="26"/>
      <c r="AN1154" s="26"/>
      <c r="AO1154" s="26"/>
      <c r="AP1154" s="26"/>
      <c r="AQ1154" s="26"/>
      <c r="AR1154" s="26"/>
      <c r="AS1154" s="26"/>
      <c r="AT1154" s="26"/>
      <c r="AU1154" s="26"/>
      <c r="AV1154" s="26"/>
      <c r="AW1154" s="26"/>
      <c r="AX1154" s="26"/>
      <c r="AY1154" s="26"/>
      <c r="AZ1154" s="26"/>
      <c r="BA1154" s="26"/>
      <c r="BB1154" s="26"/>
      <c r="BC1154" s="26"/>
      <c r="BD1154" s="26"/>
      <c r="BE1154" s="26"/>
      <c r="BF1154" s="26"/>
      <c r="BG1154" s="26"/>
      <c r="BH1154" s="26"/>
      <c r="BI1154" s="26"/>
      <c r="BJ1154" s="26"/>
      <c r="BK1154" s="26"/>
      <c r="BL1154" s="26"/>
      <c r="BM1154" s="26"/>
      <c r="BN1154" s="26"/>
      <c r="BO1154" s="26"/>
      <c r="BP1154" s="26"/>
      <c r="BQ1154" s="26"/>
      <c r="BR1154" s="26"/>
      <c r="BS1154" s="26"/>
      <c r="BT1154" s="26"/>
      <c r="BU1154" s="26"/>
      <c r="BV1154" s="26"/>
      <c r="BW1154" s="26"/>
      <c r="BX1154" s="26"/>
      <c r="BY1154" s="26"/>
      <c r="BZ1154" s="26"/>
      <c r="CA1154" s="26"/>
      <c r="CB1154" s="26"/>
      <c r="CC1154" s="26"/>
      <c r="CD1154" s="26"/>
      <c r="CE1154" s="26"/>
      <c r="CF1154" s="26"/>
      <c r="CG1154" s="26"/>
      <c r="CH1154" s="26"/>
      <c r="CI1154" s="26"/>
      <c r="CJ1154" s="26"/>
      <c r="CK1154" s="26"/>
      <c r="CL1154" s="26"/>
      <c r="CM1154" s="26"/>
      <c r="CN1154" s="26"/>
      <c r="CO1154" s="26"/>
      <c r="CP1154" s="26"/>
      <c r="CQ1154" s="26"/>
      <c r="CR1154" s="26"/>
      <c r="CS1154" s="26"/>
      <c r="CT1154" s="26"/>
      <c r="CU1154" s="26"/>
      <c r="CV1154" s="26"/>
      <c r="CW1154" s="26"/>
      <c r="CX1154" s="26"/>
      <c r="CY1154" s="26"/>
      <c r="CZ1154" s="26"/>
      <c r="DA1154" s="26"/>
      <c r="DB1154" s="26"/>
      <c r="DC1154" s="26"/>
      <c r="DD1154" s="26"/>
    </row>
    <row r="1155" spans="1:108" s="25" customFormat="1" x14ac:dyDescent="0.15">
      <c r="A1155" s="26"/>
      <c r="N1155" s="26"/>
      <c r="O1155" s="26"/>
      <c r="P1155" s="26"/>
      <c r="Q1155" s="26"/>
      <c r="R1155" s="26"/>
      <c r="S1155" s="26"/>
      <c r="T1155" s="26"/>
      <c r="U1155" s="26"/>
      <c r="V1155" s="26"/>
      <c r="W1155" s="26"/>
      <c r="X1155" s="26"/>
      <c r="Y1155" s="26"/>
      <c r="Z1155" s="26"/>
      <c r="AA1155" s="26"/>
      <c r="AB1155" s="26"/>
      <c r="AC1155" s="26"/>
      <c r="AD1155" s="26"/>
      <c r="AE1155" s="26"/>
      <c r="AF1155" s="26"/>
      <c r="AG1155" s="26"/>
      <c r="AH1155" s="26"/>
      <c r="AI1155" s="26"/>
      <c r="AJ1155" s="26"/>
      <c r="AK1155" s="26"/>
      <c r="AL1155" s="26"/>
      <c r="AM1155" s="26"/>
      <c r="AN1155" s="26"/>
      <c r="AO1155" s="26"/>
      <c r="AP1155" s="26"/>
      <c r="AQ1155" s="26"/>
      <c r="AR1155" s="26"/>
      <c r="AS1155" s="26"/>
      <c r="AT1155" s="26"/>
      <c r="AU1155" s="26"/>
      <c r="AV1155" s="26"/>
      <c r="AW1155" s="26"/>
      <c r="AX1155" s="26"/>
      <c r="AY1155" s="26"/>
      <c r="AZ1155" s="26"/>
      <c r="BA1155" s="26"/>
      <c r="BB1155" s="26"/>
      <c r="BC1155" s="26"/>
      <c r="BD1155" s="26"/>
      <c r="BE1155" s="26"/>
      <c r="BF1155" s="26"/>
      <c r="BG1155" s="26"/>
      <c r="BH1155" s="26"/>
      <c r="BI1155" s="26"/>
      <c r="BJ1155" s="26"/>
      <c r="BK1155" s="26"/>
      <c r="BL1155" s="26"/>
      <c r="BM1155" s="26"/>
      <c r="BN1155" s="26"/>
      <c r="BO1155" s="26"/>
      <c r="BP1155" s="26"/>
      <c r="BQ1155" s="26"/>
      <c r="BR1155" s="26"/>
      <c r="BS1155" s="26"/>
      <c r="BT1155" s="26"/>
      <c r="BU1155" s="26"/>
      <c r="BV1155" s="26"/>
      <c r="BW1155" s="26"/>
      <c r="BX1155" s="26"/>
      <c r="BY1155" s="26"/>
      <c r="BZ1155" s="26"/>
      <c r="CA1155" s="26"/>
      <c r="CB1155" s="26"/>
      <c r="CC1155" s="26"/>
      <c r="CD1155" s="26"/>
      <c r="CE1155" s="26"/>
      <c r="CF1155" s="26"/>
      <c r="CG1155" s="26"/>
      <c r="CH1155" s="26"/>
      <c r="CI1155" s="26"/>
      <c r="CJ1155" s="26"/>
      <c r="CK1155" s="26"/>
      <c r="CL1155" s="26"/>
      <c r="CM1155" s="26"/>
      <c r="CN1155" s="26"/>
      <c r="CO1155" s="26"/>
      <c r="CP1155" s="26"/>
      <c r="CQ1155" s="26"/>
      <c r="CR1155" s="26"/>
      <c r="CS1155" s="26"/>
      <c r="CT1155" s="26"/>
      <c r="CU1155" s="26"/>
      <c r="CV1155" s="26"/>
      <c r="CW1155" s="26"/>
      <c r="CX1155" s="26"/>
      <c r="CY1155" s="26"/>
      <c r="CZ1155" s="26"/>
      <c r="DA1155" s="26"/>
      <c r="DB1155" s="26"/>
      <c r="DC1155" s="26"/>
      <c r="DD1155" s="26"/>
    </row>
    <row r="1156" spans="1:108" s="25" customFormat="1" x14ac:dyDescent="0.15">
      <c r="A1156" s="26"/>
      <c r="N1156" s="26"/>
      <c r="O1156" s="26"/>
      <c r="P1156" s="26"/>
      <c r="Q1156" s="26"/>
      <c r="R1156" s="26"/>
      <c r="S1156" s="26"/>
      <c r="T1156" s="26"/>
      <c r="U1156" s="26"/>
      <c r="V1156" s="26"/>
      <c r="W1156" s="26"/>
      <c r="X1156" s="26"/>
      <c r="Y1156" s="26"/>
      <c r="Z1156" s="26"/>
      <c r="AA1156" s="26"/>
      <c r="AB1156" s="26"/>
      <c r="AC1156" s="26"/>
      <c r="AD1156" s="26"/>
      <c r="AE1156" s="26"/>
      <c r="AF1156" s="26"/>
      <c r="AG1156" s="26"/>
      <c r="AH1156" s="26"/>
      <c r="AI1156" s="26"/>
      <c r="AJ1156" s="26"/>
      <c r="AK1156" s="26"/>
      <c r="AL1156" s="26"/>
      <c r="AM1156" s="26"/>
      <c r="AN1156" s="26"/>
      <c r="AO1156" s="26"/>
      <c r="AP1156" s="26"/>
      <c r="AQ1156" s="26"/>
      <c r="AR1156" s="26"/>
      <c r="AS1156" s="26"/>
      <c r="AT1156" s="26"/>
      <c r="AU1156" s="26"/>
      <c r="AV1156" s="26"/>
      <c r="AW1156" s="26"/>
      <c r="AX1156" s="26"/>
      <c r="AY1156" s="26"/>
      <c r="AZ1156" s="26"/>
      <c r="BA1156" s="26"/>
      <c r="BB1156" s="26"/>
      <c r="BC1156" s="26"/>
      <c r="BD1156" s="26"/>
      <c r="BE1156" s="26"/>
      <c r="BF1156" s="26"/>
      <c r="BG1156" s="26"/>
      <c r="BH1156" s="26"/>
      <c r="BI1156" s="26"/>
      <c r="BJ1156" s="26"/>
      <c r="BK1156" s="26"/>
      <c r="BL1156" s="26"/>
      <c r="BM1156" s="26"/>
      <c r="BN1156" s="26"/>
      <c r="BO1156" s="26"/>
      <c r="BP1156" s="26"/>
      <c r="BQ1156" s="26"/>
      <c r="BR1156" s="26"/>
      <c r="BS1156" s="26"/>
      <c r="BT1156" s="26"/>
      <c r="BU1156" s="26"/>
      <c r="BV1156" s="26"/>
      <c r="BW1156" s="26"/>
      <c r="BX1156" s="26"/>
      <c r="BY1156" s="26"/>
      <c r="BZ1156" s="26"/>
      <c r="CA1156" s="26"/>
      <c r="CB1156" s="26"/>
      <c r="CC1156" s="26"/>
      <c r="CD1156" s="26"/>
      <c r="CE1156" s="26"/>
      <c r="CF1156" s="26"/>
      <c r="CG1156" s="26"/>
      <c r="CH1156" s="26"/>
      <c r="CI1156" s="26"/>
      <c r="CJ1156" s="26"/>
      <c r="CK1156" s="26"/>
      <c r="CL1156" s="26"/>
      <c r="CM1156" s="26"/>
      <c r="CN1156" s="26"/>
      <c r="CO1156" s="26"/>
      <c r="CP1156" s="26"/>
      <c r="CQ1156" s="26"/>
      <c r="CR1156" s="26"/>
      <c r="CS1156" s="26"/>
      <c r="CT1156" s="26"/>
      <c r="CU1156" s="26"/>
      <c r="CV1156" s="26"/>
      <c r="CW1156" s="26"/>
      <c r="CX1156" s="26"/>
      <c r="CY1156" s="26"/>
      <c r="CZ1156" s="26"/>
      <c r="DA1156" s="26"/>
      <c r="DB1156" s="26"/>
      <c r="DC1156" s="26"/>
      <c r="DD1156" s="26"/>
    </row>
    <row r="1157" spans="1:108" s="25" customFormat="1" x14ac:dyDescent="0.15">
      <c r="A1157" s="26"/>
      <c r="N1157" s="26"/>
      <c r="O1157" s="26"/>
      <c r="P1157" s="26"/>
      <c r="Q1157" s="26"/>
      <c r="R1157" s="26"/>
      <c r="S1157" s="26"/>
      <c r="T1157" s="26"/>
      <c r="U1157" s="26"/>
      <c r="V1157" s="26"/>
      <c r="W1157" s="26"/>
      <c r="X1157" s="26"/>
      <c r="Y1157" s="26"/>
      <c r="Z1157" s="26"/>
      <c r="AA1157" s="26"/>
      <c r="AB1157" s="26"/>
      <c r="AC1157" s="26"/>
      <c r="AD1157" s="26"/>
      <c r="AE1157" s="26"/>
      <c r="AF1157" s="26"/>
      <c r="AG1157" s="26"/>
      <c r="AH1157" s="26"/>
      <c r="AI1157" s="26"/>
      <c r="AJ1157" s="26"/>
      <c r="AK1157" s="26"/>
      <c r="AL1157" s="26"/>
      <c r="AM1157" s="26"/>
      <c r="AN1157" s="26"/>
      <c r="AO1157" s="26"/>
      <c r="AP1157" s="26"/>
      <c r="AQ1157" s="26"/>
      <c r="AR1157" s="26"/>
      <c r="AS1157" s="26"/>
      <c r="AT1157" s="26"/>
      <c r="AU1157" s="26"/>
      <c r="AV1157" s="26"/>
      <c r="AW1157" s="26"/>
      <c r="AX1157" s="26"/>
      <c r="AY1157" s="26"/>
      <c r="AZ1157" s="26"/>
      <c r="BA1157" s="26"/>
      <c r="BB1157" s="26"/>
      <c r="BC1157" s="26"/>
      <c r="BD1157" s="26"/>
      <c r="BE1157" s="26"/>
      <c r="BF1157" s="26"/>
      <c r="BG1157" s="26"/>
      <c r="BH1157" s="26"/>
      <c r="BI1157" s="26"/>
      <c r="BJ1157" s="26"/>
      <c r="BK1157" s="26"/>
      <c r="BL1157" s="26"/>
      <c r="BM1157" s="26"/>
      <c r="BN1157" s="26"/>
      <c r="BO1157" s="26"/>
      <c r="BP1157" s="26"/>
      <c r="BQ1157" s="26"/>
      <c r="BR1157" s="26"/>
      <c r="BS1157" s="26"/>
      <c r="BT1157" s="26"/>
      <c r="BU1157" s="26"/>
      <c r="BV1157" s="26"/>
      <c r="BW1157" s="26"/>
      <c r="BX1157" s="26"/>
      <c r="BY1157" s="26"/>
      <c r="BZ1157" s="26"/>
      <c r="CA1157" s="26"/>
      <c r="CB1157" s="26"/>
      <c r="CC1157" s="26"/>
      <c r="CD1157" s="26"/>
      <c r="CE1157" s="26"/>
      <c r="CF1157" s="26"/>
      <c r="CG1157" s="26"/>
      <c r="CH1157" s="26"/>
      <c r="CI1157" s="26"/>
      <c r="CJ1157" s="26"/>
      <c r="CK1157" s="26"/>
      <c r="CL1157" s="26"/>
      <c r="CM1157" s="26"/>
      <c r="CN1157" s="26"/>
      <c r="CO1157" s="26"/>
      <c r="CP1157" s="26"/>
      <c r="CQ1157" s="26"/>
      <c r="CR1157" s="26"/>
      <c r="CS1157" s="26"/>
      <c r="CT1157" s="26"/>
      <c r="CU1157" s="26"/>
      <c r="CV1157" s="26"/>
      <c r="CW1157" s="26"/>
      <c r="CX1157" s="26"/>
      <c r="CY1157" s="26"/>
      <c r="CZ1157" s="26"/>
      <c r="DA1157" s="26"/>
      <c r="DB1157" s="26"/>
      <c r="DC1157" s="26"/>
      <c r="DD1157" s="26"/>
    </row>
    <row r="1158" spans="1:108" s="25" customFormat="1" x14ac:dyDescent="0.15">
      <c r="A1158" s="26"/>
      <c r="N1158" s="26"/>
      <c r="O1158" s="26"/>
      <c r="P1158" s="26"/>
      <c r="Q1158" s="26"/>
      <c r="R1158" s="26"/>
      <c r="S1158" s="26"/>
      <c r="T1158" s="26"/>
      <c r="U1158" s="26"/>
      <c r="V1158" s="26"/>
      <c r="W1158" s="26"/>
      <c r="X1158" s="26"/>
      <c r="Y1158" s="26"/>
      <c r="Z1158" s="26"/>
      <c r="AA1158" s="26"/>
      <c r="AB1158" s="26"/>
      <c r="AC1158" s="26"/>
      <c r="AD1158" s="26"/>
      <c r="AE1158" s="26"/>
      <c r="AF1158" s="26"/>
      <c r="AG1158" s="26"/>
      <c r="AH1158" s="26"/>
      <c r="AI1158" s="26"/>
      <c r="AJ1158" s="26"/>
      <c r="AK1158" s="26"/>
      <c r="AL1158" s="26"/>
      <c r="AM1158" s="26"/>
      <c r="AN1158" s="26"/>
      <c r="AO1158" s="26"/>
      <c r="AP1158" s="26"/>
      <c r="AQ1158" s="26"/>
      <c r="AR1158" s="26"/>
      <c r="AS1158" s="26"/>
      <c r="AT1158" s="26"/>
      <c r="AU1158" s="26"/>
      <c r="AV1158" s="26"/>
      <c r="AW1158" s="26"/>
      <c r="AX1158" s="26"/>
      <c r="AY1158" s="26"/>
      <c r="AZ1158" s="26"/>
      <c r="BA1158" s="26"/>
      <c r="BB1158" s="26"/>
      <c r="BC1158" s="26"/>
      <c r="BD1158" s="26"/>
      <c r="BE1158" s="26"/>
      <c r="BF1158" s="26"/>
      <c r="BG1158" s="26"/>
      <c r="BH1158" s="26"/>
      <c r="BI1158" s="26"/>
      <c r="BJ1158" s="26"/>
      <c r="BK1158" s="26"/>
      <c r="BL1158" s="26"/>
      <c r="BM1158" s="26"/>
      <c r="BN1158" s="26"/>
      <c r="BO1158" s="26"/>
      <c r="BP1158" s="26"/>
      <c r="BQ1158" s="26"/>
      <c r="BR1158" s="26"/>
      <c r="BS1158" s="26"/>
      <c r="BT1158" s="26"/>
      <c r="BU1158" s="26"/>
      <c r="BV1158" s="26"/>
      <c r="BW1158" s="26"/>
      <c r="BX1158" s="26"/>
      <c r="BY1158" s="26"/>
      <c r="BZ1158" s="26"/>
      <c r="CA1158" s="26"/>
      <c r="CB1158" s="26"/>
      <c r="CC1158" s="26"/>
      <c r="CD1158" s="26"/>
      <c r="CE1158" s="26"/>
      <c r="CF1158" s="26"/>
      <c r="CG1158" s="26"/>
      <c r="CH1158" s="26"/>
      <c r="CI1158" s="26"/>
      <c r="CJ1158" s="26"/>
      <c r="CK1158" s="26"/>
      <c r="CL1158" s="26"/>
      <c r="CM1158" s="26"/>
      <c r="CN1158" s="26"/>
      <c r="CO1158" s="26"/>
      <c r="CP1158" s="26"/>
      <c r="CQ1158" s="26"/>
      <c r="CR1158" s="26"/>
      <c r="CS1158" s="26"/>
      <c r="CT1158" s="26"/>
      <c r="CU1158" s="26"/>
      <c r="CV1158" s="26"/>
      <c r="CW1158" s="26"/>
      <c r="CX1158" s="26"/>
      <c r="CY1158" s="26"/>
      <c r="CZ1158" s="26"/>
      <c r="DA1158" s="26"/>
      <c r="DB1158" s="26"/>
      <c r="DC1158" s="26"/>
      <c r="DD1158" s="26"/>
    </row>
    <row r="1159" spans="1:108" s="25" customFormat="1" x14ac:dyDescent="0.15">
      <c r="A1159" s="26"/>
      <c r="N1159" s="26"/>
      <c r="O1159" s="26"/>
      <c r="P1159" s="26"/>
      <c r="Q1159" s="26"/>
      <c r="R1159" s="26"/>
      <c r="S1159" s="26"/>
      <c r="T1159" s="26"/>
      <c r="U1159" s="26"/>
      <c r="V1159" s="26"/>
      <c r="W1159" s="26"/>
      <c r="X1159" s="26"/>
      <c r="Y1159" s="26"/>
      <c r="Z1159" s="26"/>
      <c r="AA1159" s="26"/>
      <c r="AB1159" s="26"/>
      <c r="AC1159" s="26"/>
      <c r="AD1159" s="26"/>
      <c r="AE1159" s="26"/>
      <c r="AF1159" s="26"/>
      <c r="AG1159" s="26"/>
      <c r="AH1159" s="26"/>
      <c r="AI1159" s="26"/>
      <c r="AJ1159" s="26"/>
      <c r="AK1159" s="26"/>
      <c r="AL1159" s="26"/>
      <c r="AM1159" s="26"/>
      <c r="AN1159" s="26"/>
      <c r="AO1159" s="26"/>
      <c r="AP1159" s="26"/>
      <c r="AQ1159" s="26"/>
      <c r="AR1159" s="26"/>
      <c r="AS1159" s="26"/>
      <c r="AT1159" s="26"/>
      <c r="AU1159" s="26"/>
      <c r="AV1159" s="26"/>
      <c r="AW1159" s="26"/>
      <c r="AX1159" s="26"/>
      <c r="AY1159" s="26"/>
      <c r="AZ1159" s="26"/>
      <c r="BA1159" s="26"/>
      <c r="BB1159" s="26"/>
      <c r="BC1159" s="26"/>
      <c r="BD1159" s="26"/>
      <c r="BE1159" s="26"/>
      <c r="BF1159" s="26"/>
      <c r="BG1159" s="26"/>
      <c r="BH1159" s="26"/>
      <c r="BI1159" s="26"/>
      <c r="BJ1159" s="26"/>
      <c r="BK1159" s="26"/>
      <c r="BL1159" s="26"/>
      <c r="BM1159" s="26"/>
      <c r="BN1159" s="26"/>
      <c r="BO1159" s="26"/>
      <c r="BP1159" s="26"/>
      <c r="BQ1159" s="26"/>
      <c r="BR1159" s="26"/>
      <c r="BS1159" s="26"/>
      <c r="BT1159" s="26"/>
      <c r="BU1159" s="26"/>
      <c r="BV1159" s="26"/>
      <c r="BW1159" s="26"/>
      <c r="BX1159" s="26"/>
      <c r="BY1159" s="26"/>
      <c r="BZ1159" s="26"/>
      <c r="CA1159" s="26"/>
      <c r="CB1159" s="26"/>
      <c r="CC1159" s="26"/>
      <c r="CD1159" s="26"/>
      <c r="CE1159" s="26"/>
      <c r="CF1159" s="26"/>
      <c r="CG1159" s="26"/>
      <c r="CH1159" s="26"/>
      <c r="CI1159" s="26"/>
      <c r="CJ1159" s="26"/>
      <c r="CK1159" s="26"/>
      <c r="CL1159" s="26"/>
      <c r="CM1159" s="26"/>
      <c r="CN1159" s="26"/>
      <c r="CO1159" s="26"/>
      <c r="CP1159" s="26"/>
      <c r="CQ1159" s="26"/>
      <c r="CR1159" s="26"/>
      <c r="CS1159" s="26"/>
      <c r="CT1159" s="26"/>
      <c r="CU1159" s="26"/>
      <c r="CV1159" s="26"/>
      <c r="CW1159" s="26"/>
      <c r="CX1159" s="26"/>
      <c r="CY1159" s="26"/>
      <c r="CZ1159" s="26"/>
      <c r="DA1159" s="26"/>
      <c r="DB1159" s="26"/>
      <c r="DC1159" s="26"/>
      <c r="DD1159" s="26"/>
    </row>
    <row r="1160" spans="1:108" s="25" customFormat="1" x14ac:dyDescent="0.15">
      <c r="A1160" s="26"/>
      <c r="N1160" s="26"/>
      <c r="O1160" s="26"/>
      <c r="P1160" s="26"/>
      <c r="Q1160" s="26"/>
      <c r="R1160" s="26"/>
      <c r="S1160" s="26"/>
      <c r="T1160" s="26"/>
      <c r="U1160" s="26"/>
      <c r="V1160" s="26"/>
      <c r="W1160" s="26"/>
      <c r="X1160" s="26"/>
      <c r="Y1160" s="26"/>
      <c r="Z1160" s="26"/>
      <c r="AA1160" s="26"/>
      <c r="AB1160" s="26"/>
      <c r="AC1160" s="26"/>
      <c r="AD1160" s="26"/>
      <c r="AE1160" s="26"/>
      <c r="AF1160" s="26"/>
      <c r="AG1160" s="26"/>
      <c r="AH1160" s="26"/>
      <c r="AI1160" s="26"/>
      <c r="AJ1160" s="26"/>
      <c r="AK1160" s="26"/>
      <c r="AL1160" s="26"/>
      <c r="AM1160" s="26"/>
      <c r="AN1160" s="26"/>
      <c r="AO1160" s="26"/>
      <c r="AP1160" s="26"/>
      <c r="AQ1160" s="26"/>
      <c r="AR1160" s="26"/>
      <c r="AS1160" s="26"/>
      <c r="AT1160" s="26"/>
      <c r="AU1160" s="26"/>
      <c r="AV1160" s="26"/>
      <c r="AW1160" s="26"/>
      <c r="AX1160" s="26"/>
      <c r="AY1160" s="26"/>
      <c r="AZ1160" s="26"/>
      <c r="BA1160" s="26"/>
      <c r="BB1160" s="26"/>
      <c r="BC1160" s="26"/>
      <c r="BD1160" s="26"/>
      <c r="BE1160" s="26"/>
      <c r="BF1160" s="26"/>
      <c r="BG1160" s="26"/>
      <c r="BH1160" s="26"/>
      <c r="BI1160" s="26"/>
      <c r="BJ1160" s="26"/>
      <c r="BK1160" s="26"/>
      <c r="BL1160" s="26"/>
      <c r="BM1160" s="26"/>
      <c r="BN1160" s="26"/>
      <c r="BO1160" s="26"/>
      <c r="BP1160" s="26"/>
      <c r="BQ1160" s="26"/>
      <c r="BR1160" s="26"/>
      <c r="BS1160" s="26"/>
      <c r="BT1160" s="26"/>
      <c r="BU1160" s="26"/>
      <c r="BV1160" s="26"/>
      <c r="BW1160" s="26"/>
      <c r="BX1160" s="26"/>
      <c r="BY1160" s="26"/>
      <c r="BZ1160" s="26"/>
      <c r="CA1160" s="26"/>
      <c r="CB1160" s="26"/>
      <c r="CC1160" s="26"/>
      <c r="CD1160" s="26"/>
      <c r="CE1160" s="26"/>
      <c r="CF1160" s="26"/>
      <c r="CG1160" s="26"/>
      <c r="CH1160" s="26"/>
      <c r="CI1160" s="26"/>
      <c r="CJ1160" s="26"/>
      <c r="CK1160" s="26"/>
      <c r="CL1160" s="26"/>
      <c r="CM1160" s="26"/>
      <c r="CN1160" s="26"/>
      <c r="CO1160" s="26"/>
      <c r="CP1160" s="26"/>
      <c r="CQ1160" s="26"/>
      <c r="CR1160" s="26"/>
      <c r="CS1160" s="26"/>
      <c r="CT1160" s="26"/>
      <c r="CU1160" s="26"/>
      <c r="CV1160" s="26"/>
      <c r="CW1160" s="26"/>
      <c r="CX1160" s="26"/>
      <c r="CY1160" s="26"/>
      <c r="CZ1160" s="26"/>
      <c r="DA1160" s="26"/>
      <c r="DB1160" s="26"/>
      <c r="DC1160" s="26"/>
      <c r="DD1160" s="26"/>
    </row>
    <row r="1161" spans="1:108" s="25" customFormat="1" x14ac:dyDescent="0.15">
      <c r="A1161" s="26"/>
      <c r="N1161" s="26"/>
      <c r="O1161" s="26"/>
      <c r="P1161" s="26"/>
      <c r="Q1161" s="26"/>
      <c r="R1161" s="26"/>
      <c r="S1161" s="26"/>
      <c r="T1161" s="26"/>
      <c r="U1161" s="26"/>
      <c r="V1161" s="26"/>
      <c r="W1161" s="26"/>
      <c r="X1161" s="26"/>
      <c r="Y1161" s="26"/>
      <c r="Z1161" s="26"/>
      <c r="AA1161" s="26"/>
      <c r="AB1161" s="26"/>
      <c r="AC1161" s="26"/>
      <c r="AD1161" s="26"/>
      <c r="AE1161" s="26"/>
      <c r="AF1161" s="26"/>
      <c r="AG1161" s="26"/>
      <c r="AH1161" s="26"/>
      <c r="AI1161" s="26"/>
      <c r="AJ1161" s="26"/>
      <c r="AK1161" s="26"/>
      <c r="AL1161" s="26"/>
      <c r="AM1161" s="26"/>
      <c r="AN1161" s="26"/>
      <c r="AO1161" s="26"/>
      <c r="AP1161" s="26"/>
      <c r="AQ1161" s="26"/>
      <c r="AR1161" s="26"/>
      <c r="AS1161" s="26"/>
      <c r="AT1161" s="26"/>
      <c r="AU1161" s="26"/>
      <c r="AV1161" s="26"/>
      <c r="AW1161" s="26"/>
      <c r="AX1161" s="26"/>
      <c r="AY1161" s="26"/>
      <c r="AZ1161" s="26"/>
      <c r="BA1161" s="26"/>
      <c r="BB1161" s="26"/>
      <c r="BC1161" s="26"/>
      <c r="BD1161" s="26"/>
      <c r="BE1161" s="26"/>
      <c r="BF1161" s="26"/>
      <c r="BG1161" s="26"/>
      <c r="BH1161" s="26"/>
      <c r="BI1161" s="26"/>
      <c r="BJ1161" s="26"/>
      <c r="BK1161" s="26"/>
      <c r="BL1161" s="26"/>
      <c r="BM1161" s="26"/>
      <c r="BN1161" s="26"/>
      <c r="BO1161" s="26"/>
      <c r="BP1161" s="26"/>
      <c r="BQ1161" s="26"/>
      <c r="BR1161" s="26"/>
      <c r="BS1161" s="26"/>
      <c r="BT1161" s="26"/>
      <c r="BU1161" s="26"/>
      <c r="BV1161" s="26"/>
      <c r="BW1161" s="26"/>
      <c r="BX1161" s="26"/>
      <c r="BY1161" s="26"/>
      <c r="BZ1161" s="26"/>
      <c r="CA1161" s="26"/>
      <c r="CB1161" s="26"/>
      <c r="CC1161" s="26"/>
      <c r="CD1161" s="26"/>
      <c r="CE1161" s="26"/>
      <c r="CF1161" s="26"/>
      <c r="CG1161" s="26"/>
      <c r="CH1161" s="26"/>
      <c r="CI1161" s="26"/>
      <c r="CJ1161" s="26"/>
      <c r="CK1161" s="26"/>
      <c r="CL1161" s="26"/>
      <c r="CM1161" s="26"/>
      <c r="CN1161" s="26"/>
      <c r="CO1161" s="26"/>
      <c r="CP1161" s="26"/>
      <c r="CQ1161" s="26"/>
      <c r="CR1161" s="26"/>
      <c r="CS1161" s="26"/>
      <c r="CT1161" s="26"/>
      <c r="CU1161" s="26"/>
      <c r="CV1161" s="26"/>
      <c r="CW1161" s="26"/>
      <c r="CX1161" s="26"/>
      <c r="CY1161" s="26"/>
      <c r="CZ1161" s="26"/>
      <c r="DA1161" s="26"/>
      <c r="DB1161" s="26"/>
      <c r="DC1161" s="26"/>
      <c r="DD1161" s="26"/>
    </row>
    <row r="1162" spans="1:108" s="25" customFormat="1" x14ac:dyDescent="0.15">
      <c r="A1162" s="26"/>
      <c r="N1162" s="26"/>
      <c r="O1162" s="26"/>
      <c r="P1162" s="26"/>
      <c r="Q1162" s="26"/>
      <c r="R1162" s="26"/>
      <c r="S1162" s="26"/>
      <c r="T1162" s="26"/>
      <c r="U1162" s="26"/>
      <c r="V1162" s="26"/>
      <c r="W1162" s="26"/>
      <c r="X1162" s="26"/>
      <c r="Y1162" s="26"/>
      <c r="Z1162" s="26"/>
      <c r="AA1162" s="26"/>
      <c r="AB1162" s="26"/>
      <c r="AC1162" s="26"/>
      <c r="AD1162" s="26"/>
      <c r="AE1162" s="26"/>
      <c r="AF1162" s="26"/>
      <c r="AG1162" s="26"/>
      <c r="AH1162" s="26"/>
      <c r="AI1162" s="26"/>
      <c r="AJ1162" s="26"/>
      <c r="AK1162" s="26"/>
      <c r="AL1162" s="26"/>
      <c r="AM1162" s="26"/>
      <c r="AN1162" s="26"/>
      <c r="AO1162" s="26"/>
      <c r="AP1162" s="26"/>
      <c r="AQ1162" s="26"/>
      <c r="AR1162" s="26"/>
      <c r="AS1162" s="26"/>
      <c r="AT1162" s="26"/>
      <c r="AU1162" s="26"/>
      <c r="AV1162" s="26"/>
      <c r="AW1162" s="26"/>
      <c r="AX1162" s="26"/>
      <c r="AY1162" s="26"/>
      <c r="AZ1162" s="26"/>
      <c r="BA1162" s="26"/>
      <c r="BB1162" s="26"/>
      <c r="BC1162" s="26"/>
      <c r="BD1162" s="26"/>
      <c r="BE1162" s="26"/>
      <c r="BF1162" s="26"/>
      <c r="BG1162" s="26"/>
      <c r="BH1162" s="26"/>
      <c r="BI1162" s="26"/>
      <c r="BJ1162" s="26"/>
      <c r="BK1162" s="26"/>
      <c r="BL1162" s="26"/>
      <c r="BM1162" s="26"/>
      <c r="BN1162" s="26"/>
      <c r="BO1162" s="26"/>
      <c r="BP1162" s="26"/>
      <c r="BQ1162" s="26"/>
      <c r="BR1162" s="26"/>
      <c r="BS1162" s="26"/>
      <c r="BT1162" s="26"/>
      <c r="BU1162" s="26"/>
      <c r="BV1162" s="26"/>
      <c r="BW1162" s="26"/>
      <c r="BX1162" s="26"/>
      <c r="BY1162" s="26"/>
      <c r="BZ1162" s="26"/>
      <c r="CA1162" s="26"/>
      <c r="CB1162" s="26"/>
      <c r="CC1162" s="26"/>
      <c r="CD1162" s="26"/>
      <c r="CE1162" s="26"/>
      <c r="CF1162" s="26"/>
      <c r="CG1162" s="26"/>
      <c r="CH1162" s="26"/>
      <c r="CI1162" s="26"/>
      <c r="CJ1162" s="26"/>
      <c r="CK1162" s="26"/>
      <c r="CL1162" s="26"/>
      <c r="CM1162" s="26"/>
      <c r="CN1162" s="26"/>
      <c r="CO1162" s="26"/>
      <c r="CP1162" s="26"/>
      <c r="CQ1162" s="26"/>
      <c r="CR1162" s="26"/>
      <c r="CS1162" s="26"/>
      <c r="CT1162" s="26"/>
      <c r="CU1162" s="26"/>
      <c r="CV1162" s="26"/>
      <c r="CW1162" s="26"/>
      <c r="CX1162" s="26"/>
      <c r="CY1162" s="26"/>
      <c r="CZ1162" s="26"/>
      <c r="DA1162" s="26"/>
      <c r="DB1162" s="26"/>
      <c r="DC1162" s="26"/>
      <c r="DD1162" s="26"/>
    </row>
    <row r="1163" spans="1:108" s="25" customFormat="1" x14ac:dyDescent="0.15">
      <c r="A1163" s="26"/>
      <c r="N1163" s="26"/>
      <c r="O1163" s="26"/>
      <c r="P1163" s="26"/>
      <c r="Q1163" s="26"/>
      <c r="R1163" s="26"/>
      <c r="S1163" s="26"/>
      <c r="T1163" s="26"/>
      <c r="U1163" s="26"/>
      <c r="V1163" s="26"/>
      <c r="W1163" s="26"/>
      <c r="X1163" s="26"/>
      <c r="Y1163" s="26"/>
      <c r="Z1163" s="26"/>
      <c r="AA1163" s="26"/>
      <c r="AB1163" s="26"/>
      <c r="AC1163" s="26"/>
      <c r="AD1163" s="26"/>
      <c r="AE1163" s="26"/>
      <c r="AF1163" s="26"/>
      <c r="AG1163" s="26"/>
      <c r="AH1163" s="26"/>
      <c r="AI1163" s="26"/>
      <c r="AJ1163" s="26"/>
      <c r="AK1163" s="26"/>
      <c r="AL1163" s="26"/>
      <c r="AM1163" s="26"/>
      <c r="AN1163" s="26"/>
      <c r="AO1163" s="26"/>
      <c r="AP1163" s="26"/>
      <c r="AQ1163" s="26"/>
      <c r="AR1163" s="26"/>
      <c r="AS1163" s="26"/>
      <c r="AT1163" s="26"/>
      <c r="AU1163" s="26"/>
      <c r="AV1163" s="26"/>
      <c r="AW1163" s="26"/>
      <c r="AX1163" s="26"/>
      <c r="AY1163" s="26"/>
      <c r="AZ1163" s="26"/>
      <c r="BA1163" s="26"/>
      <c r="BB1163" s="26"/>
      <c r="BC1163" s="26"/>
      <c r="BD1163" s="26"/>
      <c r="BE1163" s="26"/>
      <c r="BF1163" s="26"/>
      <c r="BG1163" s="26"/>
      <c r="BH1163" s="26"/>
      <c r="BI1163" s="26"/>
      <c r="BJ1163" s="26"/>
      <c r="BK1163" s="26"/>
      <c r="BL1163" s="26"/>
      <c r="BM1163" s="26"/>
      <c r="BN1163" s="26"/>
      <c r="BO1163" s="26"/>
      <c r="BP1163" s="26"/>
      <c r="BQ1163" s="26"/>
      <c r="BR1163" s="26"/>
      <c r="BS1163" s="26"/>
      <c r="BT1163" s="26"/>
      <c r="BU1163" s="26"/>
      <c r="BV1163" s="26"/>
      <c r="BW1163" s="26"/>
      <c r="BX1163" s="26"/>
      <c r="BY1163" s="26"/>
      <c r="BZ1163" s="26"/>
      <c r="CA1163" s="26"/>
      <c r="CB1163" s="26"/>
      <c r="CC1163" s="26"/>
      <c r="CD1163" s="26"/>
      <c r="CE1163" s="26"/>
      <c r="CF1163" s="26"/>
      <c r="CG1163" s="26"/>
      <c r="CH1163" s="26"/>
      <c r="CI1163" s="26"/>
      <c r="CJ1163" s="26"/>
      <c r="CK1163" s="26"/>
      <c r="CL1163" s="26"/>
      <c r="CM1163" s="26"/>
      <c r="CN1163" s="26"/>
      <c r="CO1163" s="26"/>
      <c r="CP1163" s="26"/>
      <c r="CQ1163" s="26"/>
      <c r="CR1163" s="26"/>
      <c r="CS1163" s="26"/>
      <c r="CT1163" s="26"/>
      <c r="CU1163" s="26"/>
      <c r="CV1163" s="26"/>
      <c r="CW1163" s="26"/>
      <c r="CX1163" s="26"/>
      <c r="CY1163" s="26"/>
      <c r="CZ1163" s="26"/>
      <c r="DA1163" s="26"/>
      <c r="DB1163" s="26"/>
      <c r="DC1163" s="26"/>
      <c r="DD1163" s="26"/>
    </row>
    <row r="1164" spans="1:108" s="25" customFormat="1" x14ac:dyDescent="0.15">
      <c r="A1164" s="26"/>
      <c r="N1164" s="26"/>
      <c r="O1164" s="26"/>
      <c r="P1164" s="26"/>
      <c r="Q1164" s="26"/>
      <c r="R1164" s="26"/>
      <c r="S1164" s="26"/>
      <c r="T1164" s="26"/>
      <c r="U1164" s="26"/>
      <c r="V1164" s="26"/>
      <c r="W1164" s="26"/>
      <c r="X1164" s="26"/>
      <c r="Y1164" s="26"/>
      <c r="Z1164" s="26"/>
      <c r="AA1164" s="26"/>
      <c r="AB1164" s="26"/>
      <c r="AC1164" s="26"/>
      <c r="AD1164" s="26"/>
      <c r="AE1164" s="26"/>
      <c r="AF1164" s="26"/>
      <c r="AG1164" s="26"/>
      <c r="AH1164" s="26"/>
      <c r="AI1164" s="26"/>
      <c r="AJ1164" s="26"/>
      <c r="AK1164" s="26"/>
      <c r="AL1164" s="26"/>
      <c r="AM1164" s="26"/>
      <c r="AN1164" s="26"/>
      <c r="AO1164" s="26"/>
      <c r="AP1164" s="26"/>
      <c r="AQ1164" s="26"/>
      <c r="AR1164" s="26"/>
      <c r="AS1164" s="26"/>
      <c r="AT1164" s="26"/>
      <c r="AU1164" s="26"/>
      <c r="AV1164" s="26"/>
      <c r="AW1164" s="26"/>
      <c r="AX1164" s="26"/>
      <c r="AY1164" s="26"/>
      <c r="AZ1164" s="26"/>
      <c r="BA1164" s="26"/>
      <c r="BB1164" s="26"/>
      <c r="BC1164" s="26"/>
      <c r="BD1164" s="26"/>
      <c r="BE1164" s="26"/>
      <c r="BF1164" s="26"/>
      <c r="BG1164" s="26"/>
      <c r="BH1164" s="26"/>
      <c r="BI1164" s="26"/>
      <c r="BJ1164" s="26"/>
      <c r="BK1164" s="26"/>
      <c r="BL1164" s="26"/>
      <c r="BM1164" s="26"/>
      <c r="BN1164" s="26"/>
      <c r="BO1164" s="26"/>
      <c r="BP1164" s="26"/>
      <c r="BQ1164" s="26"/>
      <c r="BR1164" s="26"/>
      <c r="BS1164" s="26"/>
      <c r="BT1164" s="26"/>
      <c r="BU1164" s="26"/>
      <c r="BV1164" s="26"/>
      <c r="BW1164" s="26"/>
      <c r="BX1164" s="26"/>
      <c r="BY1164" s="26"/>
      <c r="BZ1164" s="26"/>
      <c r="CA1164" s="26"/>
      <c r="CB1164" s="26"/>
      <c r="CC1164" s="26"/>
      <c r="CD1164" s="26"/>
      <c r="CE1164" s="26"/>
      <c r="CF1164" s="26"/>
      <c r="CG1164" s="26"/>
      <c r="CH1164" s="26"/>
      <c r="CI1164" s="26"/>
      <c r="CJ1164" s="26"/>
      <c r="CK1164" s="26"/>
      <c r="CL1164" s="26"/>
      <c r="CM1164" s="26"/>
      <c r="CN1164" s="26"/>
      <c r="CO1164" s="26"/>
      <c r="CP1164" s="26"/>
      <c r="CQ1164" s="26"/>
      <c r="CR1164" s="26"/>
      <c r="CS1164" s="26"/>
      <c r="CT1164" s="26"/>
      <c r="CU1164" s="26"/>
      <c r="CV1164" s="26"/>
      <c r="CW1164" s="26"/>
      <c r="CX1164" s="26"/>
      <c r="CY1164" s="26"/>
      <c r="CZ1164" s="26"/>
      <c r="DA1164" s="26"/>
      <c r="DB1164" s="26"/>
      <c r="DC1164" s="26"/>
      <c r="DD1164" s="26"/>
    </row>
    <row r="1165" spans="1:108" s="25" customFormat="1" x14ac:dyDescent="0.15">
      <c r="A1165" s="26"/>
      <c r="N1165" s="26"/>
      <c r="O1165" s="26"/>
      <c r="P1165" s="26"/>
      <c r="Q1165" s="26"/>
      <c r="R1165" s="26"/>
      <c r="S1165" s="26"/>
      <c r="T1165" s="26"/>
      <c r="U1165" s="26"/>
      <c r="V1165" s="26"/>
      <c r="W1165" s="26"/>
      <c r="X1165" s="26"/>
      <c r="Y1165" s="26"/>
      <c r="Z1165" s="26"/>
      <c r="AA1165" s="26"/>
      <c r="AB1165" s="26"/>
      <c r="AC1165" s="26"/>
      <c r="AD1165" s="26"/>
      <c r="AE1165" s="26"/>
      <c r="AF1165" s="26"/>
      <c r="AG1165" s="26"/>
      <c r="AH1165" s="26"/>
      <c r="AI1165" s="26"/>
      <c r="AJ1165" s="26"/>
      <c r="AK1165" s="26"/>
      <c r="AL1165" s="26"/>
      <c r="AM1165" s="26"/>
      <c r="AN1165" s="26"/>
      <c r="AO1165" s="26"/>
      <c r="AP1165" s="26"/>
      <c r="AQ1165" s="26"/>
      <c r="AR1165" s="26"/>
      <c r="AS1165" s="26"/>
      <c r="AT1165" s="26"/>
      <c r="AU1165" s="26"/>
      <c r="AV1165" s="26"/>
      <c r="AW1165" s="26"/>
      <c r="AX1165" s="26"/>
      <c r="AY1165" s="26"/>
      <c r="AZ1165" s="26"/>
      <c r="BA1165" s="26"/>
      <c r="BB1165" s="26"/>
      <c r="BC1165" s="26"/>
      <c r="BD1165" s="26"/>
      <c r="BE1165" s="26"/>
      <c r="BF1165" s="26"/>
      <c r="BG1165" s="26"/>
      <c r="BH1165" s="26"/>
      <c r="BI1165" s="26"/>
      <c r="BJ1165" s="26"/>
      <c r="BK1165" s="26"/>
      <c r="BL1165" s="26"/>
      <c r="BM1165" s="26"/>
      <c r="BN1165" s="26"/>
      <c r="BO1165" s="26"/>
      <c r="BP1165" s="26"/>
      <c r="BQ1165" s="26"/>
      <c r="BR1165" s="26"/>
      <c r="BS1165" s="26"/>
      <c r="BT1165" s="26"/>
      <c r="BU1165" s="26"/>
      <c r="BV1165" s="26"/>
      <c r="BW1165" s="26"/>
      <c r="BX1165" s="26"/>
      <c r="BY1165" s="26"/>
      <c r="BZ1165" s="26"/>
      <c r="CA1165" s="26"/>
      <c r="CB1165" s="26"/>
      <c r="CC1165" s="26"/>
      <c r="CD1165" s="26"/>
      <c r="CE1165" s="26"/>
      <c r="CF1165" s="26"/>
      <c r="CG1165" s="26"/>
      <c r="CH1165" s="26"/>
      <c r="CI1165" s="26"/>
      <c r="CJ1165" s="26"/>
      <c r="CK1165" s="26"/>
      <c r="CL1165" s="26"/>
      <c r="CM1165" s="26"/>
      <c r="CN1165" s="26"/>
      <c r="CO1165" s="26"/>
      <c r="CP1165" s="26"/>
      <c r="CQ1165" s="26"/>
      <c r="CR1165" s="26"/>
      <c r="CS1165" s="26"/>
      <c r="CT1165" s="26"/>
      <c r="CU1165" s="26"/>
      <c r="CV1165" s="26"/>
      <c r="CW1165" s="26"/>
      <c r="CX1165" s="26"/>
      <c r="CY1165" s="26"/>
      <c r="CZ1165" s="26"/>
      <c r="DA1165" s="26"/>
      <c r="DB1165" s="26"/>
      <c r="DC1165" s="26"/>
      <c r="DD1165" s="26"/>
    </row>
    <row r="1166" spans="1:108" s="25" customFormat="1" x14ac:dyDescent="0.15">
      <c r="A1166" s="26"/>
      <c r="N1166" s="26"/>
      <c r="O1166" s="26"/>
      <c r="P1166" s="26"/>
      <c r="Q1166" s="26"/>
      <c r="R1166" s="26"/>
      <c r="S1166" s="26"/>
      <c r="T1166" s="26"/>
      <c r="U1166" s="26"/>
      <c r="V1166" s="26"/>
      <c r="W1166" s="26"/>
      <c r="X1166" s="26"/>
      <c r="Y1166" s="26"/>
      <c r="Z1166" s="26"/>
      <c r="AA1166" s="26"/>
      <c r="AB1166" s="26"/>
      <c r="AC1166" s="26"/>
      <c r="AD1166" s="26"/>
      <c r="AE1166" s="26"/>
      <c r="AF1166" s="26"/>
      <c r="AG1166" s="26"/>
      <c r="AH1166" s="26"/>
      <c r="AI1166" s="26"/>
      <c r="AJ1166" s="26"/>
      <c r="AK1166" s="26"/>
      <c r="AL1166" s="26"/>
      <c r="AM1166" s="26"/>
      <c r="AN1166" s="26"/>
      <c r="AO1166" s="26"/>
      <c r="AP1166" s="26"/>
      <c r="AQ1166" s="26"/>
      <c r="AR1166" s="26"/>
      <c r="AS1166" s="26"/>
      <c r="AT1166" s="26"/>
      <c r="AU1166" s="26"/>
      <c r="AV1166" s="26"/>
      <c r="AW1166" s="26"/>
      <c r="AX1166" s="26"/>
      <c r="AY1166" s="26"/>
      <c r="AZ1166" s="26"/>
      <c r="BA1166" s="26"/>
      <c r="BB1166" s="26"/>
      <c r="BC1166" s="26"/>
      <c r="BD1166" s="26"/>
      <c r="BE1166" s="26"/>
      <c r="BF1166" s="26"/>
      <c r="BG1166" s="26"/>
      <c r="BH1166" s="26"/>
      <c r="BI1166" s="26"/>
      <c r="BJ1166" s="26"/>
      <c r="BK1166" s="26"/>
      <c r="BL1166" s="26"/>
      <c r="BM1166" s="26"/>
      <c r="BN1166" s="26"/>
      <c r="BO1166" s="26"/>
      <c r="BP1166" s="26"/>
      <c r="BQ1166" s="26"/>
      <c r="BR1166" s="26"/>
      <c r="BS1166" s="26"/>
      <c r="BT1166" s="26"/>
      <c r="BU1166" s="26"/>
      <c r="BV1166" s="26"/>
      <c r="BW1166" s="26"/>
      <c r="BX1166" s="26"/>
      <c r="BY1166" s="26"/>
      <c r="BZ1166" s="26"/>
      <c r="CA1166" s="26"/>
      <c r="CB1166" s="26"/>
      <c r="CC1166" s="26"/>
      <c r="CD1166" s="26"/>
      <c r="CE1166" s="26"/>
      <c r="CF1166" s="26"/>
      <c r="CG1166" s="26"/>
      <c r="CH1166" s="26"/>
      <c r="CI1166" s="26"/>
      <c r="CJ1166" s="26"/>
      <c r="CK1166" s="26"/>
      <c r="CL1166" s="26"/>
      <c r="CM1166" s="26"/>
      <c r="CN1166" s="26"/>
      <c r="CO1166" s="26"/>
      <c r="CP1166" s="26"/>
      <c r="CQ1166" s="26"/>
      <c r="CR1166" s="26"/>
      <c r="CS1166" s="26"/>
      <c r="CT1166" s="26"/>
      <c r="CU1166" s="26"/>
      <c r="CV1166" s="26"/>
      <c r="CW1166" s="26"/>
      <c r="CX1166" s="26"/>
      <c r="CY1166" s="26"/>
      <c r="CZ1166" s="26"/>
      <c r="DA1166" s="26"/>
      <c r="DB1166" s="26"/>
      <c r="DC1166" s="26"/>
      <c r="DD1166" s="26"/>
    </row>
    <row r="1167" spans="1:108" s="25" customFormat="1" x14ac:dyDescent="0.15">
      <c r="A1167" s="26"/>
      <c r="N1167" s="26"/>
      <c r="O1167" s="26"/>
      <c r="P1167" s="26"/>
      <c r="Q1167" s="26"/>
      <c r="R1167" s="26"/>
      <c r="S1167" s="26"/>
      <c r="T1167" s="26"/>
      <c r="U1167" s="26"/>
      <c r="V1167" s="26"/>
      <c r="W1167" s="26"/>
      <c r="X1167" s="26"/>
      <c r="Y1167" s="26"/>
      <c r="Z1167" s="26"/>
      <c r="AA1167" s="26"/>
      <c r="AB1167" s="26"/>
      <c r="AC1167" s="26"/>
      <c r="AD1167" s="26"/>
      <c r="AE1167" s="26"/>
      <c r="AF1167" s="26"/>
      <c r="AG1167" s="26"/>
      <c r="AH1167" s="26"/>
      <c r="AI1167" s="26"/>
      <c r="AJ1167" s="26"/>
      <c r="AK1167" s="26"/>
      <c r="AL1167" s="26"/>
      <c r="AM1167" s="26"/>
      <c r="AN1167" s="26"/>
      <c r="AO1167" s="26"/>
      <c r="AP1167" s="26"/>
      <c r="AQ1167" s="26"/>
      <c r="AR1167" s="26"/>
      <c r="AS1167" s="26"/>
      <c r="AT1167" s="26"/>
      <c r="AU1167" s="26"/>
      <c r="AV1167" s="26"/>
      <c r="AW1167" s="26"/>
      <c r="AX1167" s="26"/>
      <c r="AY1167" s="26"/>
      <c r="AZ1167" s="26"/>
      <c r="BA1167" s="26"/>
      <c r="BB1167" s="26"/>
      <c r="BC1167" s="26"/>
      <c r="BD1167" s="26"/>
      <c r="BE1167" s="26"/>
      <c r="BF1167" s="26"/>
      <c r="BG1167" s="26"/>
      <c r="BH1167" s="26"/>
      <c r="BI1167" s="26"/>
      <c r="BJ1167" s="26"/>
      <c r="BK1167" s="26"/>
      <c r="BL1167" s="26"/>
      <c r="BM1167" s="26"/>
      <c r="BN1167" s="26"/>
      <c r="BO1167" s="26"/>
      <c r="BP1167" s="26"/>
      <c r="BQ1167" s="26"/>
      <c r="BR1167" s="26"/>
      <c r="BS1167" s="26"/>
      <c r="BT1167" s="26"/>
      <c r="BU1167" s="26"/>
      <c r="BV1167" s="26"/>
      <c r="BW1167" s="26"/>
      <c r="BX1167" s="26"/>
      <c r="BY1167" s="26"/>
      <c r="BZ1167" s="26"/>
      <c r="CA1167" s="26"/>
      <c r="CB1167" s="26"/>
      <c r="CC1167" s="26"/>
      <c r="CD1167" s="26"/>
      <c r="CE1167" s="26"/>
      <c r="CF1167" s="26"/>
      <c r="CG1167" s="26"/>
      <c r="CH1167" s="26"/>
      <c r="CI1167" s="26"/>
      <c r="CJ1167" s="26"/>
      <c r="CK1167" s="26"/>
      <c r="CL1167" s="26"/>
      <c r="CM1167" s="26"/>
      <c r="CN1167" s="26"/>
      <c r="CO1167" s="26"/>
      <c r="CP1167" s="26"/>
      <c r="CQ1167" s="26"/>
      <c r="CR1167" s="26"/>
      <c r="CS1167" s="26"/>
      <c r="CT1167" s="26"/>
      <c r="CU1167" s="26"/>
      <c r="CV1167" s="26"/>
      <c r="CW1167" s="26"/>
      <c r="CX1167" s="26"/>
      <c r="CY1167" s="26"/>
      <c r="CZ1167" s="26"/>
      <c r="DA1167" s="26"/>
      <c r="DB1167" s="26"/>
      <c r="DC1167" s="26"/>
      <c r="DD1167" s="26"/>
    </row>
    <row r="1168" spans="1:108" s="25" customFormat="1" x14ac:dyDescent="0.15">
      <c r="A1168" s="26"/>
      <c r="N1168" s="26"/>
      <c r="O1168" s="26"/>
      <c r="P1168" s="26"/>
      <c r="Q1168" s="26"/>
      <c r="R1168" s="26"/>
      <c r="S1168" s="26"/>
      <c r="T1168" s="26"/>
      <c r="U1168" s="26"/>
      <c r="V1168" s="26"/>
      <c r="W1168" s="26"/>
      <c r="X1168" s="26"/>
      <c r="Y1168" s="26"/>
      <c r="Z1168" s="26"/>
      <c r="AA1168" s="26"/>
      <c r="AB1168" s="26"/>
      <c r="AC1168" s="26"/>
      <c r="AD1168" s="26"/>
      <c r="AE1168" s="26"/>
      <c r="AF1168" s="26"/>
      <c r="AG1168" s="26"/>
      <c r="AH1168" s="26"/>
      <c r="AI1168" s="26"/>
      <c r="AJ1168" s="26"/>
      <c r="AK1168" s="26"/>
      <c r="AL1168" s="26"/>
      <c r="AM1168" s="26"/>
      <c r="AN1168" s="26"/>
      <c r="AO1168" s="26"/>
      <c r="AP1168" s="26"/>
      <c r="AQ1168" s="26"/>
      <c r="AR1168" s="26"/>
      <c r="AS1168" s="26"/>
      <c r="AT1168" s="26"/>
      <c r="AU1168" s="26"/>
      <c r="AV1168" s="26"/>
      <c r="AW1168" s="26"/>
      <c r="AX1168" s="26"/>
      <c r="AY1168" s="26"/>
      <c r="AZ1168" s="26"/>
      <c r="BA1168" s="26"/>
      <c r="BB1168" s="26"/>
      <c r="BC1168" s="26"/>
      <c r="BD1168" s="26"/>
      <c r="BE1168" s="26"/>
      <c r="BF1168" s="26"/>
      <c r="BG1168" s="26"/>
      <c r="BH1168" s="26"/>
      <c r="BI1168" s="26"/>
      <c r="BJ1168" s="26"/>
      <c r="BK1168" s="26"/>
      <c r="BL1168" s="26"/>
      <c r="BM1168" s="26"/>
      <c r="BN1168" s="26"/>
      <c r="BO1168" s="26"/>
      <c r="BP1168" s="26"/>
      <c r="BQ1168" s="26"/>
      <c r="BR1168" s="26"/>
      <c r="BS1168" s="26"/>
      <c r="BT1168" s="26"/>
      <c r="BU1168" s="26"/>
      <c r="BV1168" s="26"/>
      <c r="BW1168" s="26"/>
      <c r="BX1168" s="26"/>
      <c r="BY1168" s="26"/>
      <c r="BZ1168" s="26"/>
      <c r="CA1168" s="26"/>
      <c r="CB1168" s="26"/>
      <c r="CC1168" s="26"/>
      <c r="CD1168" s="26"/>
      <c r="CE1168" s="26"/>
      <c r="CF1168" s="26"/>
      <c r="CG1168" s="26"/>
      <c r="CH1168" s="26"/>
      <c r="CI1168" s="26"/>
      <c r="CJ1168" s="26"/>
      <c r="CK1168" s="26"/>
      <c r="CL1168" s="26"/>
      <c r="CM1168" s="26"/>
      <c r="CN1168" s="26"/>
      <c r="CO1168" s="26"/>
      <c r="CP1168" s="26"/>
      <c r="CQ1168" s="26"/>
      <c r="CR1168" s="26"/>
      <c r="CS1168" s="26"/>
      <c r="CT1168" s="26"/>
      <c r="CU1168" s="26"/>
      <c r="CV1168" s="26"/>
      <c r="CW1168" s="26"/>
      <c r="CX1168" s="26"/>
      <c r="CY1168" s="26"/>
      <c r="CZ1168" s="26"/>
      <c r="DA1168" s="26"/>
      <c r="DB1168" s="26"/>
      <c r="DC1168" s="26"/>
      <c r="DD1168" s="26"/>
    </row>
    <row r="1169" spans="1:108" s="25" customFormat="1" x14ac:dyDescent="0.15">
      <c r="A1169" s="26"/>
      <c r="N1169" s="26"/>
      <c r="O1169" s="26"/>
      <c r="P1169" s="26"/>
      <c r="Q1169" s="26"/>
      <c r="R1169" s="26"/>
      <c r="S1169" s="26"/>
      <c r="T1169" s="26"/>
      <c r="U1169" s="26"/>
      <c r="V1169" s="26"/>
      <c r="W1169" s="26"/>
      <c r="X1169" s="26"/>
      <c r="Y1169" s="26"/>
      <c r="Z1169" s="26"/>
      <c r="AA1169" s="26"/>
      <c r="AB1169" s="26"/>
      <c r="AC1169" s="26"/>
      <c r="AD1169" s="26"/>
      <c r="AE1169" s="26"/>
      <c r="AF1169" s="26"/>
      <c r="AG1169" s="26"/>
      <c r="AH1169" s="26"/>
      <c r="AI1169" s="26"/>
      <c r="AJ1169" s="26"/>
      <c r="AK1169" s="26"/>
      <c r="AL1169" s="26"/>
      <c r="AM1169" s="26"/>
      <c r="AN1169" s="26"/>
      <c r="AO1169" s="26"/>
      <c r="AP1169" s="26"/>
      <c r="AQ1169" s="26"/>
      <c r="AR1169" s="26"/>
      <c r="AS1169" s="26"/>
      <c r="AT1169" s="26"/>
      <c r="AU1169" s="26"/>
      <c r="AV1169" s="26"/>
      <c r="AW1169" s="26"/>
      <c r="AX1169" s="26"/>
      <c r="AY1169" s="26"/>
      <c r="AZ1169" s="26"/>
      <c r="BA1169" s="26"/>
      <c r="BB1169" s="26"/>
      <c r="BC1169" s="26"/>
      <c r="BD1169" s="26"/>
      <c r="BE1169" s="26"/>
      <c r="BF1169" s="26"/>
      <c r="BG1169" s="26"/>
      <c r="BH1169" s="26"/>
      <c r="BI1169" s="26"/>
      <c r="BJ1169" s="26"/>
      <c r="BK1169" s="26"/>
      <c r="BL1169" s="26"/>
      <c r="BM1169" s="26"/>
      <c r="BN1169" s="26"/>
      <c r="BO1169" s="26"/>
      <c r="BP1169" s="26"/>
      <c r="BQ1169" s="26"/>
      <c r="BR1169" s="26"/>
      <c r="BS1169" s="26"/>
      <c r="BT1169" s="26"/>
      <c r="BU1169" s="26"/>
      <c r="BV1169" s="26"/>
      <c r="BW1169" s="26"/>
      <c r="BX1169" s="26"/>
      <c r="BY1169" s="26"/>
      <c r="BZ1169" s="26"/>
      <c r="CA1169" s="26"/>
      <c r="CB1169" s="26"/>
      <c r="CC1169" s="26"/>
      <c r="CD1169" s="26"/>
      <c r="CE1169" s="26"/>
      <c r="CF1169" s="26"/>
      <c r="CG1169" s="26"/>
      <c r="CH1169" s="26"/>
      <c r="CI1169" s="26"/>
      <c r="CJ1169" s="26"/>
      <c r="CK1169" s="26"/>
      <c r="CL1169" s="26"/>
      <c r="CM1169" s="26"/>
      <c r="CN1169" s="26"/>
      <c r="CO1169" s="26"/>
      <c r="CP1169" s="26"/>
      <c r="CQ1169" s="26"/>
      <c r="CR1169" s="26"/>
      <c r="CS1169" s="26"/>
      <c r="CT1169" s="26"/>
      <c r="CU1169" s="26"/>
      <c r="CV1169" s="26"/>
      <c r="CW1169" s="26"/>
      <c r="CX1169" s="26"/>
      <c r="CY1169" s="26"/>
      <c r="CZ1169" s="26"/>
      <c r="DA1169" s="26"/>
      <c r="DB1169" s="26"/>
      <c r="DC1169" s="26"/>
      <c r="DD1169" s="26"/>
    </row>
    <row r="1170" spans="1:108" s="25" customFormat="1" x14ac:dyDescent="0.15">
      <c r="A1170" s="26"/>
      <c r="N1170" s="26"/>
      <c r="O1170" s="26"/>
      <c r="P1170" s="26"/>
      <c r="Q1170" s="26"/>
      <c r="R1170" s="26"/>
      <c r="S1170" s="26"/>
      <c r="T1170" s="26"/>
      <c r="U1170" s="26"/>
      <c r="V1170" s="26"/>
      <c r="W1170" s="26"/>
      <c r="X1170" s="26"/>
      <c r="Y1170" s="26"/>
      <c r="Z1170" s="26"/>
      <c r="AA1170" s="26"/>
      <c r="AB1170" s="26"/>
      <c r="AC1170" s="26"/>
      <c r="AD1170" s="26"/>
      <c r="AE1170" s="26"/>
      <c r="AF1170" s="26"/>
      <c r="AG1170" s="26"/>
      <c r="AH1170" s="26"/>
      <c r="AI1170" s="26"/>
      <c r="AJ1170" s="26"/>
      <c r="AK1170" s="26"/>
      <c r="AL1170" s="26"/>
      <c r="AM1170" s="26"/>
      <c r="AN1170" s="26"/>
      <c r="AO1170" s="26"/>
      <c r="AP1170" s="26"/>
      <c r="AQ1170" s="26"/>
      <c r="AR1170" s="26"/>
      <c r="AS1170" s="26"/>
      <c r="AT1170" s="26"/>
      <c r="AU1170" s="26"/>
      <c r="AV1170" s="26"/>
      <c r="AW1170" s="26"/>
      <c r="AX1170" s="26"/>
      <c r="AY1170" s="26"/>
      <c r="AZ1170" s="26"/>
      <c r="BA1170" s="26"/>
      <c r="BB1170" s="26"/>
      <c r="BC1170" s="26"/>
      <c r="BD1170" s="26"/>
      <c r="BE1170" s="26"/>
      <c r="BF1170" s="26"/>
      <c r="BG1170" s="26"/>
      <c r="BH1170" s="26"/>
      <c r="BI1170" s="26"/>
      <c r="BJ1170" s="26"/>
      <c r="BK1170" s="26"/>
      <c r="BL1170" s="26"/>
      <c r="BM1170" s="26"/>
      <c r="BN1170" s="26"/>
      <c r="BO1170" s="26"/>
      <c r="BP1170" s="26"/>
      <c r="BQ1170" s="26"/>
      <c r="BR1170" s="26"/>
      <c r="BS1170" s="26"/>
      <c r="BT1170" s="26"/>
      <c r="BU1170" s="26"/>
      <c r="BV1170" s="26"/>
      <c r="BW1170" s="26"/>
      <c r="BX1170" s="26"/>
      <c r="BY1170" s="26"/>
      <c r="BZ1170" s="26"/>
      <c r="CA1170" s="26"/>
      <c r="CB1170" s="26"/>
      <c r="CC1170" s="26"/>
      <c r="CD1170" s="26"/>
      <c r="CE1170" s="26"/>
      <c r="CF1170" s="26"/>
      <c r="CG1170" s="26"/>
      <c r="CH1170" s="26"/>
      <c r="CI1170" s="26"/>
      <c r="CJ1170" s="26"/>
      <c r="CK1170" s="26"/>
      <c r="CL1170" s="26"/>
      <c r="CM1170" s="26"/>
      <c r="CN1170" s="26"/>
      <c r="CO1170" s="26"/>
      <c r="CP1170" s="26"/>
      <c r="CQ1170" s="26"/>
      <c r="CR1170" s="26"/>
      <c r="CS1170" s="26"/>
      <c r="CT1170" s="26"/>
      <c r="CU1170" s="26"/>
      <c r="CV1170" s="26"/>
      <c r="CW1170" s="26"/>
      <c r="CX1170" s="26"/>
      <c r="CY1170" s="26"/>
      <c r="CZ1170" s="26"/>
      <c r="DA1170" s="26"/>
      <c r="DB1170" s="26"/>
      <c r="DC1170" s="26"/>
      <c r="DD1170" s="26"/>
    </row>
    <row r="1171" spans="1:108" s="25" customFormat="1" x14ac:dyDescent="0.15">
      <c r="A1171" s="26"/>
      <c r="N1171" s="26"/>
      <c r="O1171" s="26"/>
      <c r="P1171" s="26"/>
      <c r="Q1171" s="26"/>
      <c r="R1171" s="26"/>
      <c r="S1171" s="26"/>
      <c r="T1171" s="26"/>
      <c r="U1171" s="26"/>
      <c r="V1171" s="26"/>
      <c r="W1171" s="26"/>
      <c r="X1171" s="26"/>
      <c r="Y1171" s="26"/>
      <c r="Z1171" s="26"/>
      <c r="AA1171" s="26"/>
      <c r="AB1171" s="26"/>
      <c r="AC1171" s="26"/>
      <c r="AD1171" s="26"/>
      <c r="AE1171" s="26"/>
      <c r="AF1171" s="26"/>
      <c r="AG1171" s="26"/>
      <c r="AH1171" s="26"/>
      <c r="AI1171" s="26"/>
      <c r="AJ1171" s="26"/>
      <c r="AK1171" s="26"/>
      <c r="AL1171" s="26"/>
      <c r="AM1171" s="26"/>
      <c r="AN1171" s="26"/>
      <c r="AO1171" s="26"/>
      <c r="AP1171" s="26"/>
      <c r="AQ1171" s="26"/>
      <c r="AR1171" s="26"/>
      <c r="AS1171" s="26"/>
      <c r="AT1171" s="26"/>
      <c r="AU1171" s="26"/>
      <c r="AV1171" s="26"/>
      <c r="AW1171" s="26"/>
      <c r="AX1171" s="26"/>
      <c r="AY1171" s="26"/>
      <c r="AZ1171" s="26"/>
      <c r="BA1171" s="26"/>
      <c r="BB1171" s="26"/>
      <c r="BC1171" s="26"/>
      <c r="BD1171" s="26"/>
      <c r="BE1171" s="26"/>
      <c r="BF1171" s="26"/>
      <c r="BG1171" s="26"/>
      <c r="BH1171" s="26"/>
      <c r="BI1171" s="26"/>
      <c r="BJ1171" s="26"/>
      <c r="BK1171" s="26"/>
      <c r="BL1171" s="26"/>
      <c r="BM1171" s="26"/>
      <c r="BN1171" s="26"/>
      <c r="BO1171" s="26"/>
      <c r="BP1171" s="26"/>
      <c r="BQ1171" s="26"/>
      <c r="BR1171" s="26"/>
      <c r="BS1171" s="26"/>
      <c r="BT1171" s="26"/>
      <c r="BU1171" s="26"/>
      <c r="BV1171" s="26"/>
      <c r="BW1171" s="26"/>
      <c r="BX1171" s="26"/>
      <c r="BY1171" s="26"/>
      <c r="BZ1171" s="26"/>
      <c r="CA1171" s="26"/>
      <c r="CB1171" s="26"/>
      <c r="CC1171" s="26"/>
      <c r="CD1171" s="26"/>
      <c r="CE1171" s="26"/>
      <c r="CF1171" s="26"/>
      <c r="CG1171" s="26"/>
      <c r="CH1171" s="26"/>
      <c r="CI1171" s="26"/>
      <c r="CJ1171" s="26"/>
      <c r="CK1171" s="26"/>
      <c r="CL1171" s="26"/>
      <c r="CM1171" s="26"/>
      <c r="CN1171" s="26"/>
      <c r="CO1171" s="26"/>
      <c r="CP1171" s="26"/>
      <c r="CQ1171" s="26"/>
      <c r="CR1171" s="26"/>
      <c r="CS1171" s="26"/>
      <c r="CT1171" s="26"/>
      <c r="CU1171" s="26"/>
      <c r="CV1171" s="26"/>
      <c r="CW1171" s="26"/>
      <c r="CX1171" s="26"/>
      <c r="CY1171" s="26"/>
      <c r="CZ1171" s="26"/>
      <c r="DA1171" s="26"/>
      <c r="DB1171" s="26"/>
      <c r="DC1171" s="26"/>
      <c r="DD1171" s="26"/>
    </row>
    <row r="1172" spans="1:108" s="25" customFormat="1" x14ac:dyDescent="0.15">
      <c r="A1172" s="26"/>
      <c r="N1172" s="26"/>
      <c r="O1172" s="26"/>
      <c r="P1172" s="26"/>
      <c r="Q1172" s="26"/>
      <c r="R1172" s="26"/>
      <c r="S1172" s="26"/>
      <c r="T1172" s="26"/>
      <c r="U1172" s="26"/>
      <c r="V1172" s="26"/>
      <c r="W1172" s="26"/>
      <c r="X1172" s="26"/>
      <c r="Y1172" s="26"/>
      <c r="Z1172" s="26"/>
      <c r="AA1172" s="26"/>
      <c r="AB1172" s="26"/>
      <c r="AC1172" s="26"/>
      <c r="AD1172" s="26"/>
      <c r="AE1172" s="26"/>
      <c r="AF1172" s="26"/>
      <c r="AG1172" s="26"/>
      <c r="AH1172" s="26"/>
      <c r="AI1172" s="26"/>
      <c r="AJ1172" s="26"/>
      <c r="AK1172" s="26"/>
      <c r="AL1172" s="26"/>
      <c r="AM1172" s="26"/>
      <c r="AN1172" s="26"/>
      <c r="AO1172" s="26"/>
      <c r="AP1172" s="26"/>
      <c r="AQ1172" s="26"/>
      <c r="AR1172" s="26"/>
      <c r="AS1172" s="26"/>
      <c r="AT1172" s="26"/>
      <c r="AU1172" s="26"/>
      <c r="AV1172" s="26"/>
      <c r="AW1172" s="26"/>
      <c r="AX1172" s="26"/>
      <c r="AY1172" s="26"/>
      <c r="AZ1172" s="26"/>
      <c r="BA1172" s="26"/>
      <c r="BB1172" s="26"/>
      <c r="BC1172" s="26"/>
      <c r="BD1172" s="26"/>
      <c r="BE1172" s="26"/>
      <c r="BF1172" s="26"/>
      <c r="BG1172" s="26"/>
      <c r="BH1172" s="26"/>
      <c r="BI1172" s="26"/>
      <c r="BJ1172" s="26"/>
      <c r="BK1172" s="26"/>
      <c r="BL1172" s="26"/>
      <c r="BM1172" s="26"/>
      <c r="BN1172" s="26"/>
      <c r="BO1172" s="26"/>
      <c r="BP1172" s="26"/>
      <c r="BQ1172" s="26"/>
      <c r="BR1172" s="26"/>
      <c r="BS1172" s="26"/>
      <c r="BT1172" s="26"/>
      <c r="BU1172" s="26"/>
      <c r="BV1172" s="26"/>
      <c r="BW1172" s="26"/>
      <c r="BX1172" s="26"/>
      <c r="BY1172" s="26"/>
      <c r="BZ1172" s="26"/>
      <c r="CA1172" s="26"/>
      <c r="CB1172" s="26"/>
      <c r="CC1172" s="26"/>
      <c r="CD1172" s="26"/>
      <c r="CE1172" s="26"/>
      <c r="CF1172" s="26"/>
      <c r="CG1172" s="26"/>
      <c r="CH1172" s="26"/>
      <c r="CI1172" s="26"/>
      <c r="CJ1172" s="26"/>
      <c r="CK1172" s="26"/>
      <c r="CL1172" s="26"/>
      <c r="CM1172" s="26"/>
      <c r="CN1172" s="26"/>
      <c r="CO1172" s="26"/>
      <c r="CP1172" s="26"/>
      <c r="CQ1172" s="26"/>
      <c r="CR1172" s="26"/>
      <c r="CS1172" s="26"/>
      <c r="CT1172" s="26"/>
      <c r="CU1172" s="26"/>
      <c r="CV1172" s="26"/>
      <c r="CW1172" s="26"/>
      <c r="CX1172" s="26"/>
      <c r="CY1172" s="26"/>
      <c r="CZ1172" s="26"/>
      <c r="DA1172" s="26"/>
      <c r="DB1172" s="26"/>
      <c r="DC1172" s="26"/>
      <c r="DD1172" s="26"/>
    </row>
    <row r="1173" spans="1:108" s="25" customFormat="1" x14ac:dyDescent="0.15">
      <c r="A1173" s="26"/>
      <c r="N1173" s="26"/>
      <c r="O1173" s="26"/>
      <c r="P1173" s="26"/>
      <c r="Q1173" s="26"/>
      <c r="R1173" s="26"/>
      <c r="S1173" s="26"/>
      <c r="T1173" s="26"/>
      <c r="U1173" s="26"/>
      <c r="V1173" s="26"/>
      <c r="W1173" s="26"/>
      <c r="X1173" s="26"/>
      <c r="Y1173" s="26"/>
      <c r="Z1173" s="26"/>
      <c r="AA1173" s="26"/>
      <c r="AB1173" s="26"/>
      <c r="AC1173" s="26"/>
      <c r="AD1173" s="26"/>
      <c r="AE1173" s="26"/>
      <c r="AF1173" s="26"/>
      <c r="AG1173" s="26"/>
      <c r="AH1173" s="26"/>
      <c r="AI1173" s="26"/>
      <c r="AJ1173" s="26"/>
      <c r="AK1173" s="26"/>
      <c r="AL1173" s="26"/>
      <c r="AM1173" s="26"/>
      <c r="AN1173" s="26"/>
      <c r="AO1173" s="26"/>
      <c r="AP1173" s="26"/>
      <c r="AQ1173" s="26"/>
      <c r="AR1173" s="26"/>
      <c r="AS1173" s="26"/>
      <c r="AT1173" s="26"/>
      <c r="AU1173" s="26"/>
      <c r="AV1173" s="26"/>
      <c r="AW1173" s="26"/>
      <c r="AX1173" s="26"/>
      <c r="AY1173" s="26"/>
      <c r="AZ1173" s="26"/>
      <c r="BA1173" s="26"/>
      <c r="BB1173" s="26"/>
      <c r="BC1173" s="26"/>
      <c r="BD1173" s="26"/>
      <c r="BE1173" s="26"/>
      <c r="BF1173" s="26"/>
      <c r="BG1173" s="26"/>
      <c r="BH1173" s="26"/>
      <c r="BI1173" s="26"/>
      <c r="BJ1173" s="26"/>
      <c r="BK1173" s="26"/>
      <c r="BL1173" s="26"/>
      <c r="BM1173" s="26"/>
      <c r="BN1173" s="26"/>
      <c r="BO1173" s="26"/>
      <c r="BP1173" s="26"/>
      <c r="BQ1173" s="26"/>
      <c r="BR1173" s="26"/>
      <c r="BS1173" s="26"/>
      <c r="BT1173" s="26"/>
      <c r="BU1173" s="26"/>
      <c r="BV1173" s="26"/>
      <c r="BW1173" s="26"/>
      <c r="BX1173" s="26"/>
      <c r="BY1173" s="26"/>
      <c r="BZ1173" s="26"/>
      <c r="CA1173" s="26"/>
      <c r="CB1173" s="26"/>
      <c r="CC1173" s="26"/>
      <c r="CD1173" s="26"/>
      <c r="CE1173" s="26"/>
      <c r="CF1173" s="26"/>
      <c r="CG1173" s="26"/>
      <c r="CH1173" s="26"/>
      <c r="CI1173" s="26"/>
      <c r="CJ1173" s="26"/>
      <c r="CK1173" s="26"/>
      <c r="CL1173" s="26"/>
      <c r="CM1173" s="26"/>
      <c r="CN1173" s="26"/>
      <c r="CO1173" s="26"/>
      <c r="CP1173" s="26"/>
      <c r="CQ1173" s="26"/>
      <c r="CR1173" s="26"/>
      <c r="CS1173" s="26"/>
      <c r="CT1173" s="26"/>
      <c r="CU1173" s="26"/>
      <c r="CV1173" s="26"/>
      <c r="CW1173" s="26"/>
      <c r="CX1173" s="26"/>
      <c r="CY1173" s="26"/>
      <c r="CZ1173" s="26"/>
      <c r="DA1173" s="26"/>
      <c r="DB1173" s="26"/>
      <c r="DC1173" s="26"/>
      <c r="DD1173" s="26"/>
    </row>
    <row r="1174" spans="1:108" s="25" customFormat="1" x14ac:dyDescent="0.15">
      <c r="A1174" s="26"/>
      <c r="N1174" s="26"/>
      <c r="O1174" s="26"/>
      <c r="P1174" s="26"/>
      <c r="Q1174" s="26"/>
      <c r="R1174" s="26"/>
      <c r="S1174" s="26"/>
      <c r="T1174" s="26"/>
      <c r="U1174" s="26"/>
      <c r="V1174" s="26"/>
      <c r="W1174" s="26"/>
      <c r="X1174" s="26"/>
      <c r="Y1174" s="26"/>
      <c r="Z1174" s="26"/>
      <c r="AA1174" s="26"/>
      <c r="AB1174" s="26"/>
      <c r="AC1174" s="26"/>
      <c r="AD1174" s="26"/>
      <c r="AE1174" s="26"/>
      <c r="AF1174" s="26"/>
      <c r="AG1174" s="26"/>
      <c r="AH1174" s="26"/>
      <c r="AI1174" s="26"/>
      <c r="AJ1174" s="26"/>
      <c r="AK1174" s="26"/>
      <c r="AL1174" s="26"/>
      <c r="AM1174" s="26"/>
      <c r="AN1174" s="26"/>
      <c r="AO1174" s="26"/>
      <c r="AP1174" s="26"/>
      <c r="AQ1174" s="26"/>
      <c r="AR1174" s="26"/>
      <c r="AS1174" s="26"/>
      <c r="AT1174" s="26"/>
      <c r="AU1174" s="26"/>
      <c r="AV1174" s="26"/>
      <c r="AW1174" s="26"/>
      <c r="AX1174" s="26"/>
      <c r="AY1174" s="26"/>
      <c r="AZ1174" s="26"/>
      <c r="BA1174" s="26"/>
      <c r="BB1174" s="26"/>
      <c r="BC1174" s="26"/>
      <c r="BD1174" s="26"/>
      <c r="BE1174" s="26"/>
      <c r="BF1174" s="26"/>
      <c r="BG1174" s="26"/>
      <c r="BH1174" s="26"/>
      <c r="BI1174" s="26"/>
      <c r="BJ1174" s="26"/>
      <c r="BK1174" s="26"/>
      <c r="BL1174" s="26"/>
      <c r="BM1174" s="26"/>
      <c r="BN1174" s="26"/>
      <c r="BO1174" s="26"/>
      <c r="BP1174" s="26"/>
      <c r="BQ1174" s="26"/>
      <c r="BR1174" s="26"/>
      <c r="BS1174" s="26"/>
      <c r="BT1174" s="26"/>
      <c r="BU1174" s="26"/>
      <c r="BV1174" s="26"/>
      <c r="BW1174" s="26"/>
      <c r="BX1174" s="26"/>
      <c r="BY1174" s="26"/>
      <c r="BZ1174" s="26"/>
      <c r="CA1174" s="26"/>
      <c r="CB1174" s="26"/>
      <c r="CC1174" s="26"/>
      <c r="CD1174" s="26"/>
      <c r="CE1174" s="26"/>
      <c r="CF1174" s="26"/>
      <c r="CG1174" s="26"/>
      <c r="CH1174" s="26"/>
      <c r="CI1174" s="26"/>
      <c r="CJ1174" s="26"/>
      <c r="CK1174" s="26"/>
      <c r="CL1174" s="26"/>
      <c r="CM1174" s="26"/>
      <c r="CN1174" s="26"/>
      <c r="CO1174" s="26"/>
      <c r="CP1174" s="26"/>
      <c r="CQ1174" s="26"/>
      <c r="CR1174" s="26"/>
      <c r="CS1174" s="26"/>
      <c r="CT1174" s="26"/>
      <c r="CU1174" s="26"/>
      <c r="CV1174" s="26"/>
      <c r="CW1174" s="26"/>
      <c r="CX1174" s="26"/>
      <c r="CY1174" s="26"/>
      <c r="CZ1174" s="26"/>
      <c r="DA1174" s="26"/>
      <c r="DB1174" s="26"/>
      <c r="DC1174" s="26"/>
      <c r="DD1174" s="26"/>
    </row>
    <row r="1175" spans="1:108" s="25" customFormat="1" x14ac:dyDescent="0.15">
      <c r="A1175" s="26"/>
      <c r="N1175" s="26"/>
      <c r="O1175" s="26"/>
      <c r="P1175" s="26"/>
      <c r="Q1175" s="26"/>
      <c r="R1175" s="26"/>
      <c r="S1175" s="26"/>
      <c r="T1175" s="26"/>
      <c r="U1175" s="26"/>
      <c r="V1175" s="26"/>
      <c r="W1175" s="26"/>
      <c r="X1175" s="26"/>
      <c r="Y1175" s="26"/>
      <c r="Z1175" s="26"/>
      <c r="AA1175" s="26"/>
      <c r="AB1175" s="26"/>
      <c r="AC1175" s="26"/>
      <c r="AD1175" s="26"/>
      <c r="AE1175" s="26"/>
      <c r="AF1175" s="26"/>
      <c r="AG1175" s="26"/>
      <c r="AH1175" s="26"/>
      <c r="AI1175" s="26"/>
      <c r="AJ1175" s="26"/>
      <c r="AK1175" s="26"/>
      <c r="AL1175" s="26"/>
      <c r="AM1175" s="26"/>
      <c r="AN1175" s="26"/>
      <c r="AO1175" s="26"/>
      <c r="AP1175" s="26"/>
      <c r="AQ1175" s="26"/>
      <c r="AR1175" s="26"/>
      <c r="AS1175" s="26"/>
      <c r="AT1175" s="26"/>
      <c r="AU1175" s="26"/>
      <c r="AV1175" s="26"/>
      <c r="AW1175" s="26"/>
      <c r="AX1175" s="26"/>
      <c r="AY1175" s="26"/>
      <c r="AZ1175" s="26"/>
      <c r="BA1175" s="26"/>
      <c r="BB1175" s="26"/>
      <c r="BC1175" s="26"/>
      <c r="BD1175" s="26"/>
      <c r="BE1175" s="26"/>
      <c r="BF1175" s="26"/>
      <c r="BG1175" s="26"/>
      <c r="BH1175" s="26"/>
      <c r="BI1175" s="26"/>
      <c r="BJ1175" s="26"/>
      <c r="BK1175" s="26"/>
      <c r="BL1175" s="26"/>
      <c r="BM1175" s="26"/>
      <c r="BN1175" s="26"/>
      <c r="BO1175" s="26"/>
      <c r="BP1175" s="26"/>
      <c r="BQ1175" s="26"/>
      <c r="BR1175" s="26"/>
      <c r="BS1175" s="26"/>
      <c r="BT1175" s="26"/>
      <c r="BU1175" s="26"/>
      <c r="BV1175" s="26"/>
      <c r="BW1175" s="26"/>
      <c r="BX1175" s="26"/>
      <c r="BY1175" s="26"/>
      <c r="BZ1175" s="26"/>
      <c r="CA1175" s="26"/>
      <c r="CB1175" s="26"/>
      <c r="CC1175" s="26"/>
      <c r="CD1175" s="26"/>
      <c r="CE1175" s="26"/>
      <c r="CF1175" s="26"/>
      <c r="CG1175" s="26"/>
      <c r="CH1175" s="26"/>
      <c r="CI1175" s="26"/>
      <c r="CJ1175" s="26"/>
      <c r="CK1175" s="26"/>
      <c r="CL1175" s="26"/>
      <c r="CM1175" s="26"/>
      <c r="CN1175" s="26"/>
      <c r="CO1175" s="26"/>
      <c r="CP1175" s="26"/>
      <c r="CQ1175" s="26"/>
      <c r="CR1175" s="26"/>
      <c r="CS1175" s="26"/>
      <c r="CT1175" s="26"/>
      <c r="CU1175" s="26"/>
      <c r="CV1175" s="26"/>
      <c r="CW1175" s="26"/>
      <c r="CX1175" s="26"/>
      <c r="CY1175" s="26"/>
      <c r="CZ1175" s="26"/>
      <c r="DA1175" s="26"/>
      <c r="DB1175" s="26"/>
      <c r="DC1175" s="26"/>
      <c r="DD1175" s="26"/>
    </row>
    <row r="1176" spans="1:108" s="25" customFormat="1" x14ac:dyDescent="0.15">
      <c r="A1176" s="26"/>
      <c r="N1176" s="26"/>
      <c r="O1176" s="26"/>
      <c r="P1176" s="26"/>
      <c r="Q1176" s="26"/>
      <c r="R1176" s="26"/>
      <c r="S1176" s="26"/>
      <c r="T1176" s="26"/>
      <c r="U1176" s="26"/>
      <c r="V1176" s="26"/>
      <c r="W1176" s="26"/>
      <c r="X1176" s="26"/>
      <c r="Y1176" s="26"/>
      <c r="Z1176" s="26"/>
      <c r="AA1176" s="26"/>
      <c r="AB1176" s="26"/>
      <c r="AC1176" s="26"/>
      <c r="AD1176" s="26"/>
      <c r="AE1176" s="26"/>
      <c r="AF1176" s="26"/>
      <c r="AG1176" s="26"/>
      <c r="AH1176" s="26"/>
      <c r="AI1176" s="26"/>
      <c r="AJ1176" s="26"/>
      <c r="AK1176" s="26"/>
      <c r="AL1176" s="26"/>
      <c r="AM1176" s="26"/>
      <c r="AN1176" s="26"/>
      <c r="AO1176" s="26"/>
      <c r="AP1176" s="26"/>
      <c r="AQ1176" s="26"/>
      <c r="AR1176" s="26"/>
      <c r="AS1176" s="26"/>
      <c r="AT1176" s="26"/>
      <c r="AU1176" s="26"/>
      <c r="AV1176" s="26"/>
      <c r="AW1176" s="26"/>
      <c r="AX1176" s="26"/>
      <c r="AY1176" s="26"/>
      <c r="AZ1176" s="26"/>
      <c r="BA1176" s="26"/>
      <c r="BB1176" s="26"/>
      <c r="BC1176" s="26"/>
      <c r="BD1176" s="26"/>
      <c r="BE1176" s="26"/>
      <c r="BF1176" s="26"/>
      <c r="BG1176" s="26"/>
      <c r="BH1176" s="26"/>
      <c r="BI1176" s="26"/>
      <c r="BJ1176" s="26"/>
      <c r="BK1176" s="26"/>
      <c r="BL1176" s="26"/>
      <c r="BM1176" s="26"/>
      <c r="BN1176" s="26"/>
      <c r="BO1176" s="26"/>
      <c r="BP1176" s="26"/>
      <c r="BQ1176" s="26"/>
      <c r="BR1176" s="26"/>
      <c r="BS1176" s="26"/>
      <c r="BT1176" s="26"/>
      <c r="BU1176" s="26"/>
      <c r="BV1176" s="26"/>
      <c r="BW1176" s="26"/>
      <c r="BX1176" s="26"/>
      <c r="BY1176" s="26"/>
      <c r="BZ1176" s="26"/>
      <c r="CA1176" s="26"/>
      <c r="CB1176" s="26"/>
      <c r="CC1176" s="26"/>
      <c r="CD1176" s="26"/>
      <c r="CE1176" s="26"/>
      <c r="CF1176" s="26"/>
      <c r="CG1176" s="26"/>
      <c r="CH1176" s="26"/>
      <c r="CI1176" s="26"/>
      <c r="CJ1176" s="26"/>
      <c r="CK1176" s="26"/>
      <c r="CL1176" s="26"/>
      <c r="CM1176" s="26"/>
      <c r="CN1176" s="26"/>
      <c r="CO1176" s="26"/>
      <c r="CP1176" s="26"/>
      <c r="CQ1176" s="26"/>
      <c r="CR1176" s="26"/>
      <c r="CS1176" s="26"/>
      <c r="CT1176" s="26"/>
      <c r="CU1176" s="26"/>
      <c r="CV1176" s="26"/>
      <c r="CW1176" s="26"/>
      <c r="CX1176" s="26"/>
      <c r="CY1176" s="26"/>
      <c r="CZ1176" s="26"/>
      <c r="DA1176" s="26"/>
      <c r="DB1176" s="26"/>
      <c r="DC1176" s="26"/>
      <c r="DD1176" s="26"/>
    </row>
    <row r="1177" spans="1:108" s="25" customFormat="1" x14ac:dyDescent="0.15">
      <c r="A1177" s="26"/>
      <c r="N1177" s="26"/>
      <c r="O1177" s="26"/>
      <c r="P1177" s="26"/>
      <c r="Q1177" s="26"/>
      <c r="R1177" s="26"/>
      <c r="S1177" s="26"/>
      <c r="T1177" s="26"/>
      <c r="U1177" s="26"/>
      <c r="V1177" s="26"/>
      <c r="W1177" s="26"/>
      <c r="X1177" s="26"/>
      <c r="Y1177" s="26"/>
      <c r="Z1177" s="26"/>
      <c r="AA1177" s="26"/>
      <c r="AB1177" s="26"/>
      <c r="AC1177" s="26"/>
      <c r="AD1177" s="26"/>
      <c r="AE1177" s="26"/>
      <c r="AF1177" s="26"/>
      <c r="AG1177" s="26"/>
      <c r="AH1177" s="26"/>
      <c r="AI1177" s="26"/>
      <c r="AJ1177" s="26"/>
      <c r="AK1177" s="26"/>
      <c r="AL1177" s="26"/>
      <c r="AM1177" s="26"/>
      <c r="AN1177" s="26"/>
      <c r="AO1177" s="26"/>
      <c r="AP1177" s="26"/>
      <c r="AQ1177" s="26"/>
      <c r="AR1177" s="26"/>
      <c r="AS1177" s="26"/>
      <c r="AT1177" s="26"/>
      <c r="AU1177" s="26"/>
      <c r="AV1177" s="26"/>
      <c r="AW1177" s="26"/>
      <c r="AX1177" s="26"/>
      <c r="AY1177" s="26"/>
      <c r="AZ1177" s="26"/>
      <c r="BA1177" s="26"/>
      <c r="BB1177" s="26"/>
      <c r="BC1177" s="26"/>
      <c r="BD1177" s="26"/>
      <c r="BE1177" s="26"/>
      <c r="BF1177" s="26"/>
      <c r="BG1177" s="26"/>
      <c r="BH1177" s="26"/>
      <c r="BI1177" s="26"/>
      <c r="BJ1177" s="26"/>
      <c r="BK1177" s="26"/>
      <c r="BL1177" s="26"/>
      <c r="BM1177" s="26"/>
      <c r="BN1177" s="26"/>
      <c r="BO1177" s="26"/>
      <c r="BP1177" s="26"/>
      <c r="BQ1177" s="26"/>
      <c r="BR1177" s="26"/>
      <c r="BS1177" s="26"/>
      <c r="BT1177" s="26"/>
      <c r="BU1177" s="26"/>
      <c r="BV1177" s="26"/>
      <c r="BW1177" s="26"/>
      <c r="BX1177" s="26"/>
      <c r="BY1177" s="26"/>
      <c r="BZ1177" s="26"/>
      <c r="CA1177" s="26"/>
      <c r="CB1177" s="26"/>
      <c r="CC1177" s="26"/>
      <c r="CD1177" s="26"/>
      <c r="CE1177" s="26"/>
      <c r="CF1177" s="26"/>
      <c r="CG1177" s="26"/>
      <c r="CH1177" s="26"/>
      <c r="CI1177" s="26"/>
      <c r="CJ1177" s="26"/>
      <c r="CK1177" s="26"/>
      <c r="CL1177" s="26"/>
      <c r="CM1177" s="26"/>
      <c r="CN1177" s="26"/>
      <c r="CO1177" s="26"/>
      <c r="CP1177" s="26"/>
      <c r="CQ1177" s="26"/>
      <c r="CR1177" s="26"/>
      <c r="CS1177" s="26"/>
      <c r="CT1177" s="26"/>
      <c r="CU1177" s="26"/>
      <c r="CV1177" s="26"/>
      <c r="CW1177" s="26"/>
      <c r="CX1177" s="26"/>
      <c r="CY1177" s="26"/>
      <c r="CZ1177" s="26"/>
      <c r="DA1177" s="26"/>
      <c r="DB1177" s="26"/>
      <c r="DC1177" s="26"/>
      <c r="DD1177" s="26"/>
    </row>
    <row r="1178" spans="1:108" s="25" customFormat="1" x14ac:dyDescent="0.15">
      <c r="A1178" s="26"/>
      <c r="N1178" s="26"/>
      <c r="O1178" s="26"/>
      <c r="P1178" s="26"/>
      <c r="Q1178" s="26"/>
      <c r="R1178" s="26"/>
      <c r="S1178" s="26"/>
      <c r="T1178" s="26"/>
      <c r="U1178" s="26"/>
      <c r="V1178" s="26"/>
      <c r="W1178" s="26"/>
      <c r="X1178" s="26"/>
      <c r="Y1178" s="26"/>
      <c r="Z1178" s="26"/>
      <c r="AA1178" s="26"/>
      <c r="AB1178" s="26"/>
      <c r="AC1178" s="26"/>
      <c r="AD1178" s="26"/>
      <c r="AE1178" s="26"/>
      <c r="AF1178" s="26"/>
      <c r="AG1178" s="26"/>
      <c r="AH1178" s="26"/>
      <c r="AI1178" s="26"/>
      <c r="AJ1178" s="26"/>
      <c r="AK1178" s="26"/>
      <c r="AL1178" s="26"/>
      <c r="AM1178" s="26"/>
      <c r="AN1178" s="26"/>
      <c r="AO1178" s="26"/>
      <c r="AP1178" s="26"/>
      <c r="AQ1178" s="26"/>
      <c r="AR1178" s="26"/>
      <c r="AS1178" s="26"/>
      <c r="AT1178" s="26"/>
      <c r="AU1178" s="26"/>
      <c r="AV1178" s="26"/>
      <c r="AW1178" s="26"/>
      <c r="AX1178" s="26"/>
      <c r="AY1178" s="26"/>
      <c r="AZ1178" s="26"/>
      <c r="BA1178" s="26"/>
      <c r="BB1178" s="26"/>
      <c r="BC1178" s="26"/>
      <c r="BD1178" s="26"/>
      <c r="BE1178" s="26"/>
      <c r="BF1178" s="26"/>
      <c r="BG1178" s="26"/>
      <c r="BH1178" s="26"/>
      <c r="BI1178" s="26"/>
      <c r="BJ1178" s="26"/>
      <c r="BK1178" s="26"/>
      <c r="BL1178" s="26"/>
      <c r="BM1178" s="26"/>
      <c r="BN1178" s="26"/>
      <c r="BO1178" s="26"/>
      <c r="BP1178" s="26"/>
      <c r="BQ1178" s="26"/>
      <c r="BR1178" s="26"/>
      <c r="BS1178" s="26"/>
      <c r="BT1178" s="26"/>
      <c r="BU1178" s="26"/>
      <c r="BV1178" s="26"/>
      <c r="BW1178" s="26"/>
      <c r="BX1178" s="26"/>
      <c r="BY1178" s="26"/>
      <c r="BZ1178" s="26"/>
      <c r="CA1178" s="26"/>
      <c r="CB1178" s="26"/>
      <c r="CC1178" s="26"/>
      <c r="CD1178" s="26"/>
      <c r="CE1178" s="26"/>
      <c r="CF1178" s="26"/>
      <c r="CG1178" s="26"/>
      <c r="CH1178" s="26"/>
      <c r="CI1178" s="26"/>
      <c r="CJ1178" s="26"/>
      <c r="CK1178" s="26"/>
      <c r="CL1178" s="26"/>
      <c r="CM1178" s="26"/>
      <c r="CN1178" s="26"/>
      <c r="CO1178" s="26"/>
      <c r="CP1178" s="26"/>
      <c r="CQ1178" s="26"/>
      <c r="CR1178" s="26"/>
      <c r="CS1178" s="26"/>
      <c r="CT1178" s="26"/>
      <c r="CU1178" s="26"/>
      <c r="CV1178" s="26"/>
      <c r="CW1178" s="26"/>
      <c r="CX1178" s="26"/>
      <c r="CY1178" s="26"/>
      <c r="CZ1178" s="26"/>
      <c r="DA1178" s="26"/>
      <c r="DB1178" s="26"/>
      <c r="DC1178" s="26"/>
      <c r="DD1178" s="26"/>
    </row>
    <row r="1179" spans="1:108" s="25" customFormat="1" x14ac:dyDescent="0.15">
      <c r="A1179" s="26"/>
      <c r="N1179" s="26"/>
      <c r="O1179" s="26"/>
      <c r="P1179" s="26"/>
      <c r="Q1179" s="26"/>
      <c r="R1179" s="26"/>
      <c r="S1179" s="26"/>
      <c r="T1179" s="26"/>
      <c r="U1179" s="26"/>
      <c r="V1179" s="26"/>
      <c r="W1179" s="26"/>
      <c r="X1179" s="26"/>
      <c r="Y1179" s="26"/>
      <c r="Z1179" s="26"/>
      <c r="AA1179" s="26"/>
      <c r="AB1179" s="26"/>
      <c r="AC1179" s="26"/>
      <c r="AD1179" s="26"/>
      <c r="AE1179" s="26"/>
      <c r="AF1179" s="26"/>
      <c r="AG1179" s="26"/>
      <c r="AH1179" s="26"/>
      <c r="AI1179" s="26"/>
      <c r="AJ1179" s="26"/>
      <c r="AK1179" s="26"/>
      <c r="AL1179" s="26"/>
      <c r="AM1179" s="26"/>
      <c r="AN1179" s="26"/>
      <c r="AO1179" s="26"/>
      <c r="AP1179" s="26"/>
      <c r="AQ1179" s="26"/>
      <c r="AR1179" s="26"/>
      <c r="AS1179" s="26"/>
      <c r="AT1179" s="26"/>
      <c r="AU1179" s="26"/>
      <c r="AV1179" s="26"/>
      <c r="AW1179" s="26"/>
      <c r="AX1179" s="26"/>
      <c r="AY1179" s="26"/>
      <c r="AZ1179" s="26"/>
      <c r="BA1179" s="26"/>
      <c r="BB1179" s="26"/>
      <c r="BC1179" s="26"/>
      <c r="BD1179" s="26"/>
      <c r="BE1179" s="26"/>
      <c r="BF1179" s="26"/>
      <c r="BG1179" s="26"/>
      <c r="BH1179" s="26"/>
      <c r="BI1179" s="26"/>
      <c r="BJ1179" s="26"/>
      <c r="BK1179" s="26"/>
      <c r="BL1179" s="26"/>
      <c r="BM1179" s="26"/>
      <c r="BN1179" s="26"/>
      <c r="BO1179" s="26"/>
      <c r="BP1179" s="26"/>
      <c r="BQ1179" s="26"/>
      <c r="BR1179" s="26"/>
      <c r="BS1179" s="26"/>
      <c r="BT1179" s="26"/>
      <c r="BU1179" s="26"/>
      <c r="BV1179" s="26"/>
      <c r="BW1179" s="26"/>
      <c r="BX1179" s="26"/>
      <c r="BY1179" s="26"/>
      <c r="BZ1179" s="26"/>
      <c r="CA1179" s="26"/>
      <c r="CB1179" s="26"/>
      <c r="CC1179" s="26"/>
      <c r="CD1179" s="26"/>
      <c r="CE1179" s="26"/>
      <c r="CF1179" s="26"/>
      <c r="CG1179" s="26"/>
      <c r="CH1179" s="26"/>
      <c r="CI1179" s="26"/>
      <c r="CJ1179" s="26"/>
      <c r="CK1179" s="26"/>
      <c r="CL1179" s="26"/>
      <c r="CM1179" s="26"/>
      <c r="CN1179" s="26"/>
      <c r="CO1179" s="26"/>
      <c r="CP1179" s="26"/>
      <c r="CQ1179" s="26"/>
      <c r="CR1179" s="26"/>
      <c r="CS1179" s="26"/>
      <c r="CT1179" s="26"/>
      <c r="CU1179" s="26"/>
      <c r="CV1179" s="26"/>
      <c r="CW1179" s="26"/>
      <c r="CX1179" s="26"/>
      <c r="CY1179" s="26"/>
      <c r="CZ1179" s="26"/>
      <c r="DA1179" s="26"/>
      <c r="DB1179" s="26"/>
      <c r="DC1179" s="26"/>
      <c r="DD1179" s="26"/>
    </row>
    <row r="1180" spans="1:108" s="25" customFormat="1" x14ac:dyDescent="0.15">
      <c r="A1180" s="26"/>
      <c r="N1180" s="26"/>
      <c r="O1180" s="26"/>
      <c r="P1180" s="26"/>
      <c r="Q1180" s="26"/>
      <c r="R1180" s="26"/>
      <c r="S1180" s="26"/>
      <c r="T1180" s="26"/>
      <c r="U1180" s="26"/>
      <c r="V1180" s="26"/>
      <c r="W1180" s="26"/>
      <c r="X1180" s="26"/>
      <c r="Y1180" s="26"/>
      <c r="Z1180" s="26"/>
      <c r="AA1180" s="26"/>
      <c r="AB1180" s="26"/>
      <c r="AC1180" s="26"/>
      <c r="AD1180" s="26"/>
      <c r="AE1180" s="26"/>
      <c r="AF1180" s="26"/>
      <c r="AG1180" s="26"/>
      <c r="AH1180" s="26"/>
      <c r="AI1180" s="26"/>
      <c r="AJ1180" s="26"/>
      <c r="AK1180" s="26"/>
      <c r="AL1180" s="26"/>
      <c r="AM1180" s="26"/>
      <c r="AN1180" s="26"/>
      <c r="AO1180" s="26"/>
      <c r="AP1180" s="26"/>
      <c r="AQ1180" s="26"/>
      <c r="AR1180" s="26"/>
      <c r="AS1180" s="26"/>
      <c r="AT1180" s="26"/>
      <c r="AU1180" s="26"/>
      <c r="AV1180" s="26"/>
      <c r="AW1180" s="26"/>
      <c r="AX1180" s="26"/>
      <c r="AY1180" s="26"/>
      <c r="AZ1180" s="26"/>
      <c r="BA1180" s="26"/>
      <c r="BB1180" s="26"/>
      <c r="BC1180" s="26"/>
      <c r="BD1180" s="26"/>
      <c r="BE1180" s="26"/>
      <c r="BF1180" s="26"/>
      <c r="BG1180" s="26"/>
      <c r="BH1180" s="26"/>
      <c r="BI1180" s="26"/>
      <c r="BJ1180" s="26"/>
      <c r="BK1180" s="26"/>
      <c r="BL1180" s="26"/>
      <c r="BM1180" s="26"/>
      <c r="BN1180" s="26"/>
      <c r="BO1180" s="26"/>
      <c r="BP1180" s="26"/>
      <c r="BQ1180" s="26"/>
      <c r="BR1180" s="26"/>
      <c r="BS1180" s="26"/>
      <c r="BT1180" s="26"/>
      <c r="BU1180" s="26"/>
      <c r="BV1180" s="26"/>
      <c r="BW1180" s="26"/>
      <c r="BX1180" s="26"/>
      <c r="BY1180" s="26"/>
      <c r="BZ1180" s="26"/>
      <c r="CA1180" s="26"/>
      <c r="CB1180" s="26"/>
      <c r="CC1180" s="26"/>
      <c r="CD1180" s="26"/>
      <c r="CE1180" s="26"/>
      <c r="CF1180" s="26"/>
      <c r="CG1180" s="26"/>
      <c r="CH1180" s="26"/>
      <c r="CI1180" s="26"/>
      <c r="CJ1180" s="26"/>
      <c r="CK1180" s="26"/>
      <c r="CL1180" s="26"/>
      <c r="CM1180" s="26"/>
      <c r="CN1180" s="26"/>
      <c r="CO1180" s="26"/>
      <c r="CP1180" s="26"/>
      <c r="CQ1180" s="26"/>
      <c r="CR1180" s="26"/>
      <c r="CS1180" s="26"/>
      <c r="CT1180" s="26"/>
      <c r="CU1180" s="26"/>
      <c r="CV1180" s="26"/>
      <c r="CW1180" s="26"/>
      <c r="CX1180" s="26"/>
      <c r="CY1180" s="26"/>
      <c r="CZ1180" s="26"/>
      <c r="DA1180" s="26"/>
      <c r="DB1180" s="26"/>
      <c r="DC1180" s="26"/>
      <c r="DD1180" s="26"/>
    </row>
    <row r="1181" spans="1:108" s="25" customFormat="1" x14ac:dyDescent="0.15">
      <c r="A1181" s="26"/>
      <c r="N1181" s="26"/>
      <c r="O1181" s="26"/>
      <c r="P1181" s="26"/>
      <c r="Q1181" s="26"/>
      <c r="R1181" s="26"/>
      <c r="S1181" s="26"/>
      <c r="T1181" s="26"/>
      <c r="U1181" s="26"/>
      <c r="V1181" s="26"/>
      <c r="W1181" s="26"/>
      <c r="X1181" s="26"/>
      <c r="Y1181" s="26"/>
      <c r="Z1181" s="26"/>
      <c r="AA1181" s="26"/>
      <c r="AB1181" s="26"/>
      <c r="AC1181" s="26"/>
      <c r="AD1181" s="26"/>
      <c r="AE1181" s="26"/>
      <c r="AF1181" s="26"/>
      <c r="AG1181" s="26"/>
      <c r="AH1181" s="26"/>
      <c r="AI1181" s="26"/>
      <c r="AJ1181" s="26"/>
      <c r="AK1181" s="26"/>
      <c r="AL1181" s="26"/>
      <c r="AM1181" s="26"/>
      <c r="AN1181" s="26"/>
      <c r="AO1181" s="26"/>
      <c r="AP1181" s="26"/>
      <c r="AQ1181" s="26"/>
      <c r="AR1181" s="26"/>
      <c r="AS1181" s="26"/>
      <c r="AT1181" s="26"/>
      <c r="AU1181" s="26"/>
      <c r="AV1181" s="26"/>
      <c r="AW1181" s="26"/>
      <c r="AX1181" s="26"/>
      <c r="AY1181" s="26"/>
      <c r="AZ1181" s="26"/>
      <c r="BA1181" s="26"/>
      <c r="BB1181" s="26"/>
      <c r="BC1181" s="26"/>
      <c r="BD1181" s="26"/>
      <c r="BE1181" s="26"/>
      <c r="BF1181" s="26"/>
      <c r="BG1181" s="26"/>
      <c r="BH1181" s="26"/>
      <c r="BI1181" s="26"/>
      <c r="BJ1181" s="26"/>
      <c r="BK1181" s="26"/>
      <c r="BL1181" s="26"/>
      <c r="BM1181" s="26"/>
      <c r="BN1181" s="26"/>
      <c r="BO1181" s="26"/>
      <c r="BP1181" s="26"/>
      <c r="BQ1181" s="26"/>
      <c r="BR1181" s="26"/>
      <c r="BS1181" s="26"/>
      <c r="BT1181" s="26"/>
      <c r="BU1181" s="26"/>
      <c r="BV1181" s="26"/>
      <c r="BW1181" s="26"/>
      <c r="BX1181" s="26"/>
      <c r="BY1181" s="26"/>
      <c r="BZ1181" s="26"/>
      <c r="CA1181" s="26"/>
      <c r="CB1181" s="26"/>
      <c r="CC1181" s="26"/>
      <c r="CD1181" s="26"/>
      <c r="CE1181" s="26"/>
      <c r="CF1181" s="26"/>
      <c r="CG1181" s="26"/>
      <c r="CH1181" s="26"/>
      <c r="CI1181" s="26"/>
      <c r="CJ1181" s="26"/>
      <c r="CK1181" s="26"/>
      <c r="CL1181" s="26"/>
      <c r="CM1181" s="26"/>
      <c r="CN1181" s="26"/>
      <c r="CO1181" s="26"/>
      <c r="CP1181" s="26"/>
      <c r="CQ1181" s="26"/>
      <c r="CR1181" s="26"/>
      <c r="CS1181" s="26"/>
      <c r="CT1181" s="26"/>
      <c r="CU1181" s="26"/>
      <c r="CV1181" s="26"/>
      <c r="CW1181" s="26"/>
      <c r="CX1181" s="26"/>
      <c r="CY1181" s="26"/>
      <c r="CZ1181" s="26"/>
      <c r="DA1181" s="26"/>
      <c r="DB1181" s="26"/>
      <c r="DC1181" s="26"/>
      <c r="DD1181" s="26"/>
    </row>
    <row r="1182" spans="1:108" s="25" customFormat="1" x14ac:dyDescent="0.15">
      <c r="A1182" s="26"/>
      <c r="N1182" s="26"/>
      <c r="O1182" s="26"/>
      <c r="P1182" s="26"/>
      <c r="Q1182" s="26"/>
      <c r="R1182" s="26"/>
      <c r="S1182" s="26"/>
      <c r="T1182" s="26"/>
      <c r="U1182" s="26"/>
      <c r="V1182" s="26"/>
      <c r="W1182" s="26"/>
      <c r="X1182" s="26"/>
      <c r="Y1182" s="26"/>
      <c r="Z1182" s="26"/>
      <c r="AA1182" s="26"/>
      <c r="AB1182" s="26"/>
      <c r="AC1182" s="26"/>
      <c r="AD1182" s="26"/>
      <c r="AE1182" s="26"/>
      <c r="AF1182" s="26"/>
      <c r="AG1182" s="26"/>
      <c r="AH1182" s="26"/>
      <c r="AI1182" s="26"/>
      <c r="AJ1182" s="26"/>
      <c r="AK1182" s="26"/>
      <c r="AL1182" s="26"/>
      <c r="AM1182" s="26"/>
      <c r="AN1182" s="26"/>
      <c r="AO1182" s="26"/>
      <c r="AP1182" s="26"/>
      <c r="AQ1182" s="26"/>
      <c r="AR1182" s="26"/>
      <c r="AS1182" s="26"/>
      <c r="AT1182" s="26"/>
      <c r="AU1182" s="26"/>
      <c r="AV1182" s="26"/>
      <c r="AW1182" s="26"/>
      <c r="AX1182" s="26"/>
      <c r="AY1182" s="26"/>
      <c r="AZ1182" s="26"/>
      <c r="BA1182" s="26"/>
      <c r="BB1182" s="26"/>
      <c r="BC1182" s="26"/>
      <c r="BD1182" s="26"/>
      <c r="BE1182" s="26"/>
      <c r="BF1182" s="26"/>
      <c r="BG1182" s="26"/>
      <c r="BH1182" s="26"/>
      <c r="BI1182" s="26"/>
      <c r="BJ1182" s="26"/>
      <c r="BK1182" s="26"/>
      <c r="BL1182" s="26"/>
      <c r="BM1182" s="26"/>
      <c r="BN1182" s="26"/>
      <c r="BO1182" s="26"/>
      <c r="BP1182" s="26"/>
      <c r="BQ1182" s="26"/>
      <c r="BR1182" s="26"/>
      <c r="BS1182" s="26"/>
      <c r="BT1182" s="26"/>
      <c r="BU1182" s="26"/>
      <c r="BV1182" s="26"/>
      <c r="BW1182" s="26"/>
      <c r="BX1182" s="26"/>
      <c r="BY1182" s="26"/>
      <c r="BZ1182" s="26"/>
      <c r="CA1182" s="26"/>
      <c r="CB1182" s="26"/>
      <c r="CC1182" s="26"/>
      <c r="CD1182" s="26"/>
      <c r="CE1182" s="26"/>
      <c r="CF1182" s="26"/>
      <c r="CG1182" s="26"/>
      <c r="CH1182" s="26"/>
      <c r="CI1182" s="26"/>
      <c r="CJ1182" s="26"/>
      <c r="CK1182" s="26"/>
      <c r="CL1182" s="26"/>
      <c r="CM1182" s="26"/>
      <c r="CN1182" s="26"/>
      <c r="CO1182" s="26"/>
      <c r="CP1182" s="26"/>
      <c r="CQ1182" s="26"/>
      <c r="CR1182" s="26"/>
      <c r="CS1182" s="26"/>
      <c r="CT1182" s="26"/>
      <c r="CU1182" s="26"/>
      <c r="CV1182" s="26"/>
      <c r="CW1182" s="26"/>
      <c r="CX1182" s="26"/>
      <c r="CY1182" s="26"/>
      <c r="CZ1182" s="26"/>
      <c r="DA1182" s="26"/>
      <c r="DB1182" s="26"/>
      <c r="DC1182" s="26"/>
      <c r="DD1182" s="26"/>
    </row>
    <row r="1183" spans="1:108" s="25" customFormat="1" x14ac:dyDescent="0.15">
      <c r="A1183" s="26"/>
      <c r="N1183" s="26"/>
      <c r="O1183" s="26"/>
      <c r="P1183" s="26"/>
      <c r="Q1183" s="26"/>
      <c r="R1183" s="26"/>
      <c r="S1183" s="26"/>
      <c r="T1183" s="26"/>
      <c r="U1183" s="26"/>
      <c r="V1183" s="26"/>
      <c r="W1183" s="26"/>
      <c r="X1183" s="26"/>
      <c r="Y1183" s="26"/>
      <c r="Z1183" s="26"/>
      <c r="AA1183" s="26"/>
      <c r="AB1183" s="26"/>
      <c r="AC1183" s="26"/>
      <c r="AD1183" s="26"/>
      <c r="AE1183" s="26"/>
      <c r="AF1183" s="26"/>
      <c r="AG1183" s="26"/>
      <c r="AH1183" s="26"/>
      <c r="AI1183" s="26"/>
      <c r="AJ1183" s="26"/>
      <c r="AK1183" s="26"/>
      <c r="AL1183" s="26"/>
      <c r="AM1183" s="26"/>
      <c r="AN1183" s="26"/>
      <c r="AO1183" s="26"/>
      <c r="AP1183" s="26"/>
      <c r="AQ1183" s="26"/>
      <c r="AR1183" s="26"/>
      <c r="AS1183" s="26"/>
      <c r="AT1183" s="26"/>
      <c r="AU1183" s="26"/>
      <c r="AV1183" s="26"/>
      <c r="AW1183" s="26"/>
      <c r="AX1183" s="26"/>
      <c r="AY1183" s="26"/>
      <c r="AZ1183" s="26"/>
      <c r="BA1183" s="26"/>
      <c r="BB1183" s="26"/>
      <c r="BC1183" s="26"/>
      <c r="BD1183" s="26"/>
      <c r="BE1183" s="26"/>
      <c r="BF1183" s="26"/>
      <c r="BG1183" s="26"/>
      <c r="BH1183" s="26"/>
      <c r="BI1183" s="26"/>
      <c r="BJ1183" s="26"/>
      <c r="BK1183" s="26"/>
      <c r="BL1183" s="26"/>
      <c r="BM1183" s="26"/>
      <c r="BN1183" s="26"/>
      <c r="BO1183" s="26"/>
      <c r="BP1183" s="26"/>
      <c r="BQ1183" s="26"/>
      <c r="BR1183" s="26"/>
      <c r="BS1183" s="26"/>
      <c r="BT1183" s="26"/>
      <c r="BU1183" s="26"/>
      <c r="BV1183" s="26"/>
      <c r="BW1183" s="26"/>
      <c r="BX1183" s="26"/>
      <c r="BY1183" s="26"/>
      <c r="BZ1183" s="26"/>
      <c r="CA1183" s="26"/>
      <c r="CB1183" s="26"/>
      <c r="CC1183" s="26"/>
      <c r="CD1183" s="26"/>
      <c r="CE1183" s="26"/>
      <c r="CF1183" s="26"/>
      <c r="CG1183" s="26"/>
      <c r="CH1183" s="26"/>
      <c r="CI1183" s="26"/>
      <c r="CJ1183" s="26"/>
      <c r="CK1183" s="26"/>
      <c r="CL1183" s="26"/>
      <c r="CM1183" s="26"/>
      <c r="CN1183" s="26"/>
      <c r="CO1183" s="26"/>
      <c r="CP1183" s="26"/>
      <c r="CQ1183" s="26"/>
      <c r="CR1183" s="26"/>
      <c r="CS1183" s="26"/>
      <c r="CT1183" s="26"/>
      <c r="CU1183" s="26"/>
      <c r="CV1183" s="26"/>
      <c r="CW1183" s="26"/>
      <c r="CX1183" s="26"/>
      <c r="CY1183" s="26"/>
      <c r="CZ1183" s="26"/>
      <c r="DA1183" s="26"/>
      <c r="DB1183" s="26"/>
      <c r="DC1183" s="26"/>
      <c r="DD1183" s="26"/>
    </row>
    <row r="1184" spans="1:108" s="25" customFormat="1" x14ac:dyDescent="0.15">
      <c r="A1184" s="26"/>
      <c r="N1184" s="26"/>
      <c r="O1184" s="26"/>
      <c r="P1184" s="26"/>
      <c r="Q1184" s="26"/>
      <c r="R1184" s="26"/>
      <c r="S1184" s="26"/>
      <c r="T1184" s="26"/>
      <c r="U1184" s="26"/>
      <c r="V1184" s="26"/>
      <c r="W1184" s="26"/>
      <c r="X1184" s="26"/>
      <c r="Y1184" s="26"/>
      <c r="Z1184" s="26"/>
      <c r="AA1184" s="26"/>
      <c r="AB1184" s="26"/>
      <c r="AC1184" s="26"/>
      <c r="AD1184" s="26"/>
      <c r="AE1184" s="26"/>
      <c r="AF1184" s="26"/>
      <c r="AG1184" s="26"/>
      <c r="AH1184" s="26"/>
      <c r="AI1184" s="26"/>
      <c r="AJ1184" s="26"/>
      <c r="AK1184" s="26"/>
      <c r="AL1184" s="26"/>
      <c r="AM1184" s="26"/>
      <c r="AN1184" s="26"/>
      <c r="AO1184" s="26"/>
      <c r="AP1184" s="26"/>
      <c r="AQ1184" s="26"/>
      <c r="AR1184" s="26"/>
      <c r="AS1184" s="26"/>
      <c r="AT1184" s="26"/>
      <c r="AU1184" s="26"/>
      <c r="AV1184" s="26"/>
      <c r="AW1184" s="26"/>
      <c r="AX1184" s="26"/>
      <c r="AY1184" s="26"/>
      <c r="AZ1184" s="26"/>
      <c r="BA1184" s="26"/>
      <c r="BB1184" s="26"/>
      <c r="BC1184" s="26"/>
      <c r="BD1184" s="26"/>
      <c r="BE1184" s="26"/>
      <c r="BF1184" s="26"/>
      <c r="BG1184" s="26"/>
      <c r="BH1184" s="26"/>
      <c r="BI1184" s="26"/>
      <c r="BJ1184" s="26"/>
      <c r="BK1184" s="26"/>
      <c r="BL1184" s="26"/>
      <c r="BM1184" s="26"/>
      <c r="BN1184" s="26"/>
      <c r="BO1184" s="26"/>
      <c r="BP1184" s="26"/>
      <c r="BQ1184" s="26"/>
      <c r="BR1184" s="26"/>
      <c r="BS1184" s="26"/>
      <c r="BT1184" s="26"/>
      <c r="BU1184" s="26"/>
      <c r="BV1184" s="26"/>
      <c r="BW1184" s="26"/>
      <c r="BX1184" s="26"/>
      <c r="BY1184" s="26"/>
      <c r="BZ1184" s="26"/>
      <c r="CA1184" s="26"/>
      <c r="CB1184" s="26"/>
      <c r="CC1184" s="26"/>
      <c r="CD1184" s="26"/>
      <c r="CE1184" s="26"/>
      <c r="CF1184" s="26"/>
      <c r="CG1184" s="26"/>
      <c r="CH1184" s="26"/>
      <c r="CI1184" s="26"/>
      <c r="CJ1184" s="26"/>
      <c r="CK1184" s="26"/>
      <c r="CL1184" s="26"/>
      <c r="CM1184" s="26"/>
      <c r="CN1184" s="26"/>
      <c r="CO1184" s="26"/>
      <c r="CP1184" s="26"/>
      <c r="CQ1184" s="26"/>
      <c r="CR1184" s="26"/>
      <c r="CS1184" s="26"/>
      <c r="CT1184" s="26"/>
      <c r="CU1184" s="26"/>
      <c r="CV1184" s="26"/>
      <c r="CW1184" s="26"/>
      <c r="CX1184" s="26"/>
      <c r="CY1184" s="26"/>
      <c r="CZ1184" s="26"/>
      <c r="DA1184" s="26"/>
      <c r="DB1184" s="26"/>
      <c r="DC1184" s="26"/>
      <c r="DD1184" s="26"/>
    </row>
    <row r="1185" spans="1:108" s="25" customFormat="1" x14ac:dyDescent="0.15">
      <c r="A1185" s="26"/>
      <c r="N1185" s="26"/>
      <c r="O1185" s="26"/>
      <c r="P1185" s="26"/>
      <c r="Q1185" s="26"/>
      <c r="R1185" s="26"/>
      <c r="S1185" s="26"/>
      <c r="T1185" s="26"/>
      <c r="U1185" s="26"/>
      <c r="V1185" s="26"/>
      <c r="W1185" s="26"/>
      <c r="X1185" s="26"/>
      <c r="Y1185" s="26"/>
      <c r="Z1185" s="26"/>
      <c r="AA1185" s="26"/>
      <c r="AB1185" s="26"/>
      <c r="AC1185" s="26"/>
      <c r="AD1185" s="26"/>
      <c r="AE1185" s="26"/>
      <c r="AF1185" s="26"/>
      <c r="AG1185" s="26"/>
      <c r="AH1185" s="26"/>
      <c r="AI1185" s="26"/>
      <c r="AJ1185" s="26"/>
      <c r="AK1185" s="26"/>
      <c r="AL1185" s="26"/>
      <c r="AM1185" s="26"/>
      <c r="AN1185" s="26"/>
      <c r="AO1185" s="26"/>
      <c r="AP1185" s="26"/>
      <c r="AQ1185" s="26"/>
      <c r="AR1185" s="26"/>
      <c r="AS1185" s="26"/>
      <c r="AT1185" s="26"/>
      <c r="AU1185" s="26"/>
      <c r="AV1185" s="26"/>
      <c r="AW1185" s="26"/>
      <c r="AX1185" s="26"/>
      <c r="AY1185" s="26"/>
      <c r="AZ1185" s="26"/>
      <c r="BA1185" s="26"/>
      <c r="BB1185" s="26"/>
      <c r="BC1185" s="26"/>
      <c r="BD1185" s="26"/>
      <c r="BE1185" s="26"/>
      <c r="BF1185" s="26"/>
      <c r="BG1185" s="26"/>
      <c r="BH1185" s="26"/>
      <c r="BI1185" s="26"/>
      <c r="BJ1185" s="26"/>
      <c r="BK1185" s="26"/>
      <c r="BL1185" s="26"/>
      <c r="BM1185" s="26"/>
      <c r="BN1185" s="26"/>
      <c r="BO1185" s="26"/>
      <c r="BP1185" s="26"/>
      <c r="BQ1185" s="26"/>
      <c r="BR1185" s="26"/>
      <c r="BS1185" s="26"/>
      <c r="BT1185" s="26"/>
      <c r="BU1185" s="26"/>
      <c r="BV1185" s="26"/>
      <c r="BW1185" s="26"/>
      <c r="BX1185" s="26"/>
      <c r="BY1185" s="26"/>
      <c r="BZ1185" s="26"/>
      <c r="CA1185" s="26"/>
      <c r="CB1185" s="26"/>
      <c r="CC1185" s="26"/>
      <c r="CD1185" s="26"/>
      <c r="CE1185" s="26"/>
      <c r="CF1185" s="26"/>
      <c r="CG1185" s="26"/>
      <c r="CH1185" s="26"/>
      <c r="CI1185" s="26"/>
      <c r="CJ1185" s="26"/>
      <c r="CK1185" s="26"/>
      <c r="CL1185" s="26"/>
      <c r="CM1185" s="26"/>
      <c r="CN1185" s="26"/>
      <c r="CO1185" s="26"/>
      <c r="CP1185" s="26"/>
      <c r="CQ1185" s="26"/>
      <c r="CR1185" s="26"/>
      <c r="CS1185" s="26"/>
      <c r="CT1185" s="26"/>
      <c r="CU1185" s="26"/>
      <c r="CV1185" s="26"/>
      <c r="CW1185" s="26"/>
      <c r="CX1185" s="26"/>
      <c r="CY1185" s="26"/>
      <c r="CZ1185" s="26"/>
      <c r="DA1185" s="26"/>
      <c r="DB1185" s="26"/>
      <c r="DC1185" s="26"/>
      <c r="DD1185" s="26"/>
    </row>
    <row r="1186" spans="1:108" s="25" customFormat="1" x14ac:dyDescent="0.15">
      <c r="A1186" s="26"/>
      <c r="N1186" s="26"/>
      <c r="O1186" s="26"/>
      <c r="P1186" s="26"/>
      <c r="Q1186" s="26"/>
      <c r="R1186" s="26"/>
      <c r="S1186" s="26"/>
      <c r="T1186" s="26"/>
      <c r="U1186" s="26"/>
      <c r="V1186" s="26"/>
      <c r="W1186" s="26"/>
      <c r="X1186" s="26"/>
      <c r="Y1186" s="26"/>
      <c r="Z1186" s="26"/>
      <c r="AA1186" s="26"/>
      <c r="AB1186" s="26"/>
      <c r="AC1186" s="26"/>
      <c r="AD1186" s="26"/>
      <c r="AE1186" s="26"/>
      <c r="AF1186" s="26"/>
      <c r="AG1186" s="26"/>
      <c r="AH1186" s="26"/>
      <c r="AI1186" s="26"/>
      <c r="AJ1186" s="26"/>
      <c r="AK1186" s="26"/>
      <c r="AL1186" s="26"/>
      <c r="AM1186" s="26"/>
      <c r="AN1186" s="26"/>
      <c r="AO1186" s="26"/>
      <c r="AP1186" s="26"/>
      <c r="AQ1186" s="26"/>
      <c r="AR1186" s="26"/>
      <c r="AS1186" s="26"/>
      <c r="AT1186" s="26"/>
      <c r="AU1186" s="26"/>
      <c r="AV1186" s="26"/>
      <c r="AW1186" s="26"/>
      <c r="AX1186" s="26"/>
      <c r="AY1186" s="26"/>
      <c r="AZ1186" s="26"/>
      <c r="BA1186" s="26"/>
      <c r="BB1186" s="26"/>
      <c r="BC1186" s="26"/>
      <c r="BD1186" s="26"/>
      <c r="BE1186" s="26"/>
      <c r="BF1186" s="26"/>
      <c r="BG1186" s="26"/>
      <c r="BH1186" s="26"/>
      <c r="BI1186" s="26"/>
      <c r="BJ1186" s="26"/>
      <c r="BK1186" s="26"/>
      <c r="BL1186" s="26"/>
      <c r="BM1186" s="26"/>
      <c r="BN1186" s="26"/>
      <c r="BO1186" s="26"/>
      <c r="BP1186" s="26"/>
      <c r="BQ1186" s="26"/>
      <c r="BR1186" s="26"/>
      <c r="BS1186" s="26"/>
      <c r="BT1186" s="26"/>
      <c r="BU1186" s="26"/>
      <c r="BV1186" s="26"/>
      <c r="BW1186" s="26"/>
      <c r="BX1186" s="26"/>
      <c r="BY1186" s="26"/>
      <c r="BZ1186" s="26"/>
      <c r="CA1186" s="26"/>
      <c r="CB1186" s="26"/>
      <c r="CC1186" s="26"/>
      <c r="CD1186" s="26"/>
      <c r="CE1186" s="26"/>
      <c r="CF1186" s="26"/>
      <c r="CG1186" s="26"/>
      <c r="CH1186" s="26"/>
      <c r="CI1186" s="26"/>
      <c r="CJ1186" s="26"/>
      <c r="CK1186" s="26"/>
      <c r="CL1186" s="26"/>
      <c r="CM1186" s="26"/>
      <c r="CN1186" s="26"/>
      <c r="CO1186" s="26"/>
      <c r="CP1186" s="26"/>
      <c r="CQ1186" s="26"/>
      <c r="CR1186" s="26"/>
      <c r="CS1186" s="26"/>
      <c r="CT1186" s="26"/>
      <c r="CU1186" s="26"/>
      <c r="CV1186" s="26"/>
      <c r="CW1186" s="26"/>
      <c r="CX1186" s="26"/>
      <c r="CY1186" s="26"/>
      <c r="CZ1186" s="26"/>
      <c r="DA1186" s="26"/>
      <c r="DB1186" s="26"/>
      <c r="DC1186" s="26"/>
      <c r="DD1186" s="26"/>
    </row>
    <row r="1187" spans="1:108" s="25" customFormat="1" x14ac:dyDescent="0.15">
      <c r="A1187" s="26"/>
      <c r="N1187" s="26"/>
      <c r="O1187" s="26"/>
      <c r="P1187" s="26"/>
      <c r="Q1187" s="26"/>
      <c r="R1187" s="26"/>
      <c r="S1187" s="26"/>
      <c r="T1187" s="26"/>
      <c r="U1187" s="26"/>
      <c r="V1187" s="26"/>
      <c r="W1187" s="26"/>
      <c r="X1187" s="26"/>
      <c r="Y1187" s="26"/>
      <c r="Z1187" s="26"/>
      <c r="AA1187" s="26"/>
      <c r="AB1187" s="26"/>
      <c r="AC1187" s="26"/>
      <c r="AD1187" s="26"/>
      <c r="AE1187" s="26"/>
      <c r="AF1187" s="26"/>
      <c r="AG1187" s="26"/>
      <c r="AH1187" s="26"/>
      <c r="AI1187" s="26"/>
      <c r="AJ1187" s="26"/>
      <c r="AK1187" s="26"/>
      <c r="AL1187" s="26"/>
      <c r="AM1187" s="26"/>
      <c r="AN1187" s="26"/>
      <c r="AO1187" s="26"/>
      <c r="AP1187" s="26"/>
      <c r="AQ1187" s="26"/>
      <c r="AR1187" s="26"/>
      <c r="AS1187" s="26"/>
      <c r="AT1187" s="26"/>
      <c r="AU1187" s="26"/>
      <c r="AV1187" s="26"/>
      <c r="AW1187" s="26"/>
      <c r="AX1187" s="26"/>
      <c r="AY1187" s="26"/>
      <c r="AZ1187" s="26"/>
      <c r="BA1187" s="26"/>
      <c r="BB1187" s="26"/>
      <c r="BC1187" s="26"/>
      <c r="BD1187" s="26"/>
      <c r="BE1187" s="26"/>
      <c r="BF1187" s="26"/>
      <c r="BG1187" s="26"/>
      <c r="BH1187" s="26"/>
      <c r="BI1187" s="26"/>
      <c r="BJ1187" s="26"/>
      <c r="BK1187" s="26"/>
      <c r="BL1187" s="26"/>
      <c r="BM1187" s="26"/>
      <c r="BN1187" s="26"/>
      <c r="BO1187" s="26"/>
      <c r="BP1187" s="26"/>
      <c r="BQ1187" s="26"/>
      <c r="BR1187" s="26"/>
      <c r="BS1187" s="26"/>
      <c r="BT1187" s="26"/>
      <c r="BU1187" s="26"/>
      <c r="BV1187" s="26"/>
      <c r="BW1187" s="26"/>
      <c r="BX1187" s="26"/>
      <c r="BY1187" s="26"/>
      <c r="BZ1187" s="26"/>
      <c r="CA1187" s="26"/>
      <c r="CB1187" s="26"/>
      <c r="CC1187" s="26"/>
      <c r="CD1187" s="26"/>
      <c r="CE1187" s="26"/>
      <c r="CF1187" s="26"/>
      <c r="CG1187" s="26"/>
      <c r="CH1187" s="26"/>
      <c r="CI1187" s="26"/>
      <c r="CJ1187" s="26"/>
      <c r="CK1187" s="26"/>
      <c r="CL1187" s="26"/>
      <c r="CM1187" s="26"/>
      <c r="CN1187" s="26"/>
      <c r="CO1187" s="26"/>
      <c r="CP1187" s="26"/>
      <c r="CQ1187" s="26"/>
      <c r="CR1187" s="26"/>
      <c r="CS1187" s="26"/>
      <c r="CT1187" s="26"/>
      <c r="CU1187" s="26"/>
      <c r="CV1187" s="26"/>
      <c r="CW1187" s="26"/>
      <c r="CX1187" s="26"/>
      <c r="CY1187" s="26"/>
      <c r="CZ1187" s="26"/>
      <c r="DA1187" s="26"/>
      <c r="DB1187" s="26"/>
      <c r="DC1187" s="26"/>
      <c r="DD1187" s="26"/>
    </row>
    <row r="1188" spans="1:108" s="25" customFormat="1" x14ac:dyDescent="0.15">
      <c r="A1188" s="26"/>
      <c r="N1188" s="26"/>
      <c r="O1188" s="26"/>
      <c r="P1188" s="26"/>
      <c r="Q1188" s="26"/>
      <c r="R1188" s="26"/>
      <c r="S1188" s="26"/>
      <c r="T1188" s="26"/>
      <c r="U1188" s="26"/>
      <c r="V1188" s="26"/>
      <c r="W1188" s="26"/>
      <c r="X1188" s="26"/>
      <c r="Y1188" s="26"/>
      <c r="Z1188" s="26"/>
      <c r="AA1188" s="26"/>
      <c r="AB1188" s="26"/>
      <c r="AC1188" s="26"/>
      <c r="AD1188" s="26"/>
      <c r="AE1188" s="26"/>
      <c r="AF1188" s="26"/>
      <c r="AG1188" s="26"/>
      <c r="AH1188" s="26"/>
      <c r="AI1188" s="26"/>
      <c r="AJ1188" s="26"/>
      <c r="AK1188" s="26"/>
      <c r="AL1188" s="26"/>
      <c r="AM1188" s="26"/>
      <c r="AN1188" s="26"/>
      <c r="AO1188" s="26"/>
      <c r="AP1188" s="26"/>
      <c r="AQ1188" s="26"/>
      <c r="AR1188" s="26"/>
      <c r="AS1188" s="26"/>
      <c r="AT1188" s="26"/>
      <c r="AU1188" s="26"/>
      <c r="AV1188" s="26"/>
      <c r="AW1188" s="26"/>
      <c r="AX1188" s="26"/>
      <c r="AY1188" s="26"/>
      <c r="AZ1188" s="26"/>
      <c r="BA1188" s="26"/>
      <c r="BB1188" s="26"/>
      <c r="BC1188" s="26"/>
      <c r="BD1188" s="26"/>
      <c r="BE1188" s="26"/>
      <c r="BF1188" s="26"/>
      <c r="BG1188" s="26"/>
      <c r="BH1188" s="26"/>
      <c r="BI1188" s="26"/>
      <c r="BJ1188" s="26"/>
      <c r="BK1188" s="26"/>
      <c r="BL1188" s="26"/>
      <c r="BM1188" s="26"/>
      <c r="BN1188" s="26"/>
      <c r="BO1188" s="26"/>
      <c r="BP1188" s="26"/>
      <c r="BQ1188" s="26"/>
      <c r="BR1188" s="26"/>
      <c r="BS1188" s="26"/>
      <c r="BT1188" s="26"/>
      <c r="BU1188" s="26"/>
      <c r="BV1188" s="26"/>
      <c r="BW1188" s="26"/>
      <c r="BX1188" s="26"/>
      <c r="BY1188" s="26"/>
      <c r="BZ1188" s="26"/>
      <c r="CA1188" s="26"/>
      <c r="CB1188" s="26"/>
      <c r="CC1188" s="26"/>
      <c r="CD1188" s="26"/>
      <c r="CE1188" s="26"/>
      <c r="CF1188" s="26"/>
      <c r="CG1188" s="26"/>
      <c r="CH1188" s="26"/>
      <c r="CI1188" s="26"/>
      <c r="CJ1188" s="26"/>
      <c r="CK1188" s="26"/>
      <c r="CL1188" s="26"/>
      <c r="CM1188" s="26"/>
      <c r="CN1188" s="26"/>
      <c r="CO1188" s="26"/>
      <c r="CP1188" s="26"/>
      <c r="CQ1188" s="26"/>
      <c r="CR1188" s="26"/>
      <c r="CS1188" s="26"/>
      <c r="CT1188" s="26"/>
      <c r="CU1188" s="26"/>
      <c r="CV1188" s="26"/>
      <c r="CW1188" s="26"/>
      <c r="CX1188" s="26"/>
      <c r="CY1188" s="26"/>
      <c r="CZ1188" s="26"/>
      <c r="DA1188" s="26"/>
      <c r="DB1188" s="26"/>
      <c r="DC1188" s="26"/>
      <c r="DD1188" s="26"/>
    </row>
    <row r="1189" spans="1:108" s="25" customFormat="1" x14ac:dyDescent="0.15">
      <c r="A1189" s="26"/>
      <c r="N1189" s="26"/>
      <c r="O1189" s="26"/>
      <c r="P1189" s="26"/>
      <c r="Q1189" s="26"/>
      <c r="R1189" s="26"/>
      <c r="S1189" s="26"/>
      <c r="T1189" s="26"/>
      <c r="U1189" s="26"/>
      <c r="V1189" s="26"/>
      <c r="W1189" s="26"/>
      <c r="X1189" s="26"/>
      <c r="Y1189" s="26"/>
      <c r="Z1189" s="26"/>
      <c r="AA1189" s="26"/>
      <c r="AB1189" s="26"/>
      <c r="AC1189" s="26"/>
      <c r="AD1189" s="26"/>
      <c r="AE1189" s="26"/>
      <c r="AF1189" s="26"/>
      <c r="AG1189" s="26"/>
      <c r="AH1189" s="26"/>
      <c r="AI1189" s="26"/>
      <c r="AJ1189" s="26"/>
      <c r="AK1189" s="26"/>
      <c r="AL1189" s="26"/>
      <c r="AM1189" s="26"/>
      <c r="AN1189" s="26"/>
      <c r="AO1189" s="26"/>
      <c r="AP1189" s="26"/>
      <c r="AQ1189" s="26"/>
      <c r="AR1189" s="26"/>
      <c r="AS1189" s="26"/>
      <c r="AT1189" s="26"/>
      <c r="AU1189" s="26"/>
      <c r="AV1189" s="26"/>
      <c r="AW1189" s="26"/>
      <c r="AX1189" s="26"/>
      <c r="AY1189" s="26"/>
      <c r="AZ1189" s="26"/>
      <c r="BA1189" s="26"/>
      <c r="BB1189" s="26"/>
      <c r="BC1189" s="26"/>
      <c r="BD1189" s="26"/>
      <c r="BE1189" s="26"/>
      <c r="BF1189" s="26"/>
      <c r="BG1189" s="26"/>
      <c r="BH1189" s="26"/>
      <c r="BI1189" s="26"/>
      <c r="BJ1189" s="26"/>
      <c r="BK1189" s="26"/>
      <c r="BL1189" s="26"/>
      <c r="BM1189" s="26"/>
      <c r="BN1189" s="26"/>
      <c r="BO1189" s="26"/>
      <c r="BP1189" s="26"/>
      <c r="BQ1189" s="26"/>
      <c r="BR1189" s="26"/>
      <c r="BS1189" s="26"/>
      <c r="BT1189" s="26"/>
      <c r="BU1189" s="26"/>
      <c r="BV1189" s="26"/>
      <c r="BW1189" s="26"/>
      <c r="BX1189" s="26"/>
      <c r="BY1189" s="26"/>
      <c r="BZ1189" s="26"/>
      <c r="CA1189" s="26"/>
      <c r="CB1189" s="26"/>
      <c r="CC1189" s="26"/>
      <c r="CD1189" s="26"/>
      <c r="CE1189" s="26"/>
      <c r="CF1189" s="26"/>
      <c r="CG1189" s="26"/>
      <c r="CH1189" s="26"/>
      <c r="CI1189" s="26"/>
      <c r="CJ1189" s="26"/>
      <c r="CK1189" s="26"/>
      <c r="CL1189" s="26"/>
      <c r="CM1189" s="26"/>
      <c r="CN1189" s="26"/>
      <c r="CO1189" s="26"/>
      <c r="CP1189" s="26"/>
      <c r="CQ1189" s="26"/>
      <c r="CR1189" s="26"/>
      <c r="CS1189" s="26"/>
      <c r="CT1189" s="26"/>
      <c r="CU1189" s="26"/>
      <c r="CV1189" s="26"/>
      <c r="CW1189" s="26"/>
      <c r="CX1189" s="26"/>
      <c r="CY1189" s="26"/>
      <c r="CZ1189" s="26"/>
      <c r="DA1189" s="26"/>
      <c r="DB1189" s="26"/>
      <c r="DC1189" s="26"/>
      <c r="DD1189" s="26"/>
    </row>
    <row r="1190" spans="1:108" s="25" customFormat="1" x14ac:dyDescent="0.15">
      <c r="A1190" s="26"/>
      <c r="N1190" s="26"/>
      <c r="O1190" s="26"/>
      <c r="P1190" s="26"/>
      <c r="Q1190" s="26"/>
      <c r="R1190" s="26"/>
      <c r="S1190" s="26"/>
      <c r="T1190" s="26"/>
      <c r="U1190" s="26"/>
      <c r="V1190" s="26"/>
      <c r="W1190" s="26"/>
      <c r="X1190" s="26"/>
      <c r="Y1190" s="26"/>
      <c r="Z1190" s="26"/>
      <c r="AA1190" s="26"/>
      <c r="AB1190" s="26"/>
      <c r="AC1190" s="26"/>
      <c r="AD1190" s="26"/>
      <c r="AE1190" s="26"/>
      <c r="AF1190" s="26"/>
      <c r="AG1190" s="26"/>
      <c r="AH1190" s="26"/>
      <c r="AI1190" s="26"/>
      <c r="AJ1190" s="26"/>
      <c r="AK1190" s="26"/>
      <c r="AL1190" s="26"/>
      <c r="AM1190" s="26"/>
      <c r="AN1190" s="26"/>
      <c r="AO1190" s="26"/>
      <c r="AP1190" s="26"/>
      <c r="AQ1190" s="26"/>
      <c r="AR1190" s="26"/>
      <c r="AS1190" s="26"/>
      <c r="AT1190" s="26"/>
      <c r="AU1190" s="26"/>
      <c r="AV1190" s="26"/>
      <c r="AW1190" s="26"/>
      <c r="AX1190" s="26"/>
      <c r="AY1190" s="26"/>
      <c r="AZ1190" s="26"/>
      <c r="BA1190" s="26"/>
      <c r="BB1190" s="26"/>
      <c r="BC1190" s="26"/>
      <c r="BD1190" s="26"/>
      <c r="BE1190" s="26"/>
      <c r="BF1190" s="26"/>
      <c r="BG1190" s="26"/>
      <c r="BH1190" s="26"/>
      <c r="BI1190" s="26"/>
      <c r="BJ1190" s="26"/>
      <c r="BK1190" s="26"/>
      <c r="BL1190" s="26"/>
      <c r="BM1190" s="26"/>
      <c r="BN1190" s="26"/>
      <c r="BO1190" s="26"/>
      <c r="BP1190" s="26"/>
      <c r="BQ1190" s="26"/>
      <c r="BR1190" s="26"/>
      <c r="BS1190" s="26"/>
      <c r="BT1190" s="26"/>
      <c r="BU1190" s="26"/>
      <c r="BV1190" s="26"/>
      <c r="BW1190" s="26"/>
      <c r="BX1190" s="26"/>
      <c r="BY1190" s="26"/>
      <c r="BZ1190" s="26"/>
      <c r="CA1190" s="26"/>
      <c r="CB1190" s="26"/>
      <c r="CC1190" s="26"/>
      <c r="CD1190" s="26"/>
      <c r="CE1190" s="26"/>
      <c r="CF1190" s="26"/>
      <c r="CG1190" s="26"/>
      <c r="CH1190" s="26"/>
      <c r="CI1190" s="26"/>
      <c r="CJ1190" s="26"/>
      <c r="CK1190" s="26"/>
      <c r="CL1190" s="26"/>
      <c r="CM1190" s="26"/>
      <c r="CN1190" s="26"/>
      <c r="CO1190" s="26"/>
      <c r="CP1190" s="26"/>
      <c r="CQ1190" s="26"/>
      <c r="CR1190" s="26"/>
      <c r="CS1190" s="26"/>
      <c r="CT1190" s="26"/>
      <c r="CU1190" s="26"/>
      <c r="CV1190" s="26"/>
      <c r="CW1190" s="26"/>
      <c r="CX1190" s="26"/>
      <c r="CY1190" s="26"/>
      <c r="CZ1190" s="26"/>
      <c r="DA1190" s="26"/>
      <c r="DB1190" s="26"/>
      <c r="DC1190" s="26"/>
      <c r="DD1190" s="26"/>
    </row>
    <row r="1191" spans="1:108" s="25" customFormat="1" x14ac:dyDescent="0.15">
      <c r="A1191" s="26"/>
      <c r="N1191" s="26"/>
      <c r="O1191" s="26"/>
      <c r="P1191" s="26"/>
      <c r="Q1191" s="26"/>
      <c r="R1191" s="26"/>
      <c r="S1191" s="26"/>
      <c r="T1191" s="26"/>
      <c r="U1191" s="26"/>
      <c r="V1191" s="26"/>
      <c r="W1191" s="26"/>
      <c r="X1191" s="26"/>
      <c r="Y1191" s="26"/>
      <c r="Z1191" s="26"/>
      <c r="AA1191" s="26"/>
      <c r="AB1191" s="26"/>
      <c r="AC1191" s="26"/>
      <c r="AD1191" s="26"/>
      <c r="AE1191" s="26"/>
      <c r="AF1191" s="26"/>
      <c r="AG1191" s="26"/>
      <c r="AH1191" s="26"/>
      <c r="AI1191" s="26"/>
      <c r="AJ1191" s="26"/>
      <c r="AK1191" s="26"/>
      <c r="AL1191" s="26"/>
      <c r="AM1191" s="26"/>
      <c r="AN1191" s="26"/>
      <c r="AO1191" s="26"/>
      <c r="AP1191" s="26"/>
      <c r="AQ1191" s="26"/>
      <c r="AR1191" s="26"/>
      <c r="AS1191" s="26"/>
      <c r="AT1191" s="26"/>
      <c r="AU1191" s="26"/>
      <c r="AV1191" s="26"/>
      <c r="AW1191" s="26"/>
      <c r="AX1191" s="26"/>
      <c r="AY1191" s="26"/>
      <c r="AZ1191" s="26"/>
      <c r="BA1191" s="26"/>
      <c r="BB1191" s="26"/>
      <c r="BC1191" s="26"/>
      <c r="BD1191" s="26"/>
      <c r="BE1191" s="26"/>
      <c r="BF1191" s="26"/>
      <c r="BG1191" s="26"/>
      <c r="BH1191" s="26"/>
      <c r="BI1191" s="26"/>
      <c r="BJ1191" s="26"/>
      <c r="BK1191" s="26"/>
      <c r="BL1191" s="26"/>
      <c r="BM1191" s="26"/>
      <c r="BN1191" s="26"/>
      <c r="BO1191" s="26"/>
      <c r="BP1191" s="26"/>
      <c r="BQ1191" s="26"/>
      <c r="BR1191" s="26"/>
      <c r="BS1191" s="26"/>
      <c r="BT1191" s="26"/>
      <c r="BU1191" s="26"/>
      <c r="BV1191" s="26"/>
      <c r="BW1191" s="26"/>
      <c r="BX1191" s="26"/>
      <c r="BY1191" s="26"/>
      <c r="BZ1191" s="26"/>
      <c r="CA1191" s="26"/>
      <c r="CB1191" s="26"/>
      <c r="CC1191" s="26"/>
      <c r="CD1191" s="26"/>
      <c r="CE1191" s="26"/>
      <c r="CF1191" s="26"/>
      <c r="CG1191" s="26"/>
      <c r="CH1191" s="26"/>
      <c r="CI1191" s="26"/>
      <c r="CJ1191" s="26"/>
      <c r="CK1191" s="26"/>
      <c r="CL1191" s="26"/>
      <c r="CM1191" s="26"/>
      <c r="CN1191" s="26"/>
      <c r="CO1191" s="26"/>
      <c r="CP1191" s="26"/>
      <c r="CQ1191" s="26"/>
      <c r="CR1191" s="26"/>
      <c r="CS1191" s="26"/>
      <c r="CT1191" s="26"/>
      <c r="CU1191" s="26"/>
      <c r="CV1191" s="26"/>
      <c r="CW1191" s="26"/>
      <c r="CX1191" s="26"/>
      <c r="CY1191" s="26"/>
      <c r="CZ1191" s="26"/>
      <c r="DA1191" s="26"/>
      <c r="DB1191" s="26"/>
      <c r="DC1191" s="26"/>
      <c r="DD1191" s="26"/>
    </row>
    <row r="1192" spans="1:108" s="25" customFormat="1" x14ac:dyDescent="0.15">
      <c r="A1192" s="26"/>
      <c r="N1192" s="26"/>
      <c r="O1192" s="26"/>
      <c r="P1192" s="26"/>
      <c r="Q1192" s="26"/>
      <c r="R1192" s="26"/>
      <c r="S1192" s="26"/>
      <c r="T1192" s="26"/>
      <c r="U1192" s="26"/>
      <c r="V1192" s="26"/>
      <c r="W1192" s="26"/>
      <c r="X1192" s="26"/>
      <c r="Y1192" s="26"/>
      <c r="Z1192" s="26"/>
      <c r="AA1192" s="26"/>
      <c r="AB1192" s="26"/>
      <c r="AC1192" s="26"/>
      <c r="AD1192" s="26"/>
      <c r="AE1192" s="26"/>
      <c r="AF1192" s="26"/>
      <c r="AG1192" s="26"/>
      <c r="AH1192" s="26"/>
      <c r="AI1192" s="26"/>
      <c r="AJ1192" s="26"/>
      <c r="AK1192" s="26"/>
      <c r="AL1192" s="26"/>
      <c r="AM1192" s="26"/>
      <c r="AN1192" s="26"/>
      <c r="AO1192" s="26"/>
      <c r="AP1192" s="26"/>
      <c r="AQ1192" s="26"/>
      <c r="AR1192" s="26"/>
      <c r="AS1192" s="26"/>
      <c r="AT1192" s="26"/>
      <c r="AU1192" s="26"/>
      <c r="AV1192" s="26"/>
      <c r="AW1192" s="26"/>
      <c r="AX1192" s="26"/>
      <c r="AY1192" s="26"/>
      <c r="AZ1192" s="26"/>
      <c r="BA1192" s="26"/>
      <c r="BB1192" s="26"/>
      <c r="BC1192" s="26"/>
      <c r="BD1192" s="26"/>
      <c r="BE1192" s="26"/>
      <c r="BF1192" s="26"/>
      <c r="BG1192" s="26"/>
      <c r="BH1192" s="26"/>
      <c r="BI1192" s="26"/>
      <c r="BJ1192" s="26"/>
      <c r="BK1192" s="26"/>
      <c r="BL1192" s="26"/>
      <c r="BM1192" s="26"/>
      <c r="BN1192" s="26"/>
      <c r="BO1192" s="26"/>
      <c r="BP1192" s="26"/>
      <c r="BQ1192" s="26"/>
      <c r="BR1192" s="26"/>
      <c r="BS1192" s="26"/>
      <c r="BT1192" s="26"/>
      <c r="BU1192" s="26"/>
      <c r="BV1192" s="26"/>
      <c r="BW1192" s="26"/>
      <c r="BX1192" s="26"/>
      <c r="BY1192" s="26"/>
      <c r="BZ1192" s="26"/>
      <c r="CA1192" s="26"/>
      <c r="CB1192" s="26"/>
      <c r="CC1192" s="26"/>
      <c r="CD1192" s="26"/>
      <c r="CE1192" s="26"/>
      <c r="CF1192" s="26"/>
      <c r="CG1192" s="26"/>
      <c r="CH1192" s="26"/>
      <c r="CI1192" s="26"/>
      <c r="CJ1192" s="26"/>
      <c r="CK1192" s="26"/>
      <c r="CL1192" s="26"/>
      <c r="CM1192" s="26"/>
      <c r="CN1192" s="26"/>
      <c r="CO1192" s="26"/>
      <c r="CP1192" s="26"/>
      <c r="CQ1192" s="26"/>
      <c r="CR1192" s="26"/>
      <c r="CS1192" s="26"/>
      <c r="CT1192" s="26"/>
      <c r="CU1192" s="26"/>
      <c r="CV1192" s="26"/>
      <c r="CW1192" s="26"/>
      <c r="CX1192" s="26"/>
      <c r="CY1192" s="26"/>
      <c r="CZ1192" s="26"/>
      <c r="DA1192" s="26"/>
      <c r="DB1192" s="26"/>
      <c r="DC1192" s="26"/>
      <c r="DD1192" s="26"/>
    </row>
    <row r="1193" spans="1:108" s="25" customFormat="1" x14ac:dyDescent="0.15">
      <c r="A1193" s="26"/>
      <c r="N1193" s="26"/>
      <c r="O1193" s="26"/>
      <c r="P1193" s="26"/>
      <c r="Q1193" s="26"/>
      <c r="R1193" s="26"/>
      <c r="S1193" s="26"/>
      <c r="T1193" s="26"/>
      <c r="U1193" s="26"/>
      <c r="V1193" s="26"/>
      <c r="W1193" s="26"/>
      <c r="X1193" s="26"/>
      <c r="Y1193" s="26"/>
      <c r="Z1193" s="26"/>
      <c r="AA1193" s="26"/>
      <c r="AB1193" s="26"/>
      <c r="AC1193" s="26"/>
      <c r="AD1193" s="26"/>
      <c r="AE1193" s="26"/>
      <c r="AF1193" s="26"/>
      <c r="AG1193" s="26"/>
      <c r="AH1193" s="26"/>
      <c r="AI1193" s="26"/>
      <c r="AJ1193" s="26"/>
      <c r="AK1193" s="26"/>
      <c r="AL1193" s="26"/>
      <c r="AM1193" s="26"/>
      <c r="AN1193" s="26"/>
      <c r="AO1193" s="26"/>
      <c r="AP1193" s="26"/>
      <c r="AQ1193" s="26"/>
      <c r="AR1193" s="26"/>
      <c r="AS1193" s="26"/>
      <c r="AT1193" s="26"/>
      <c r="AU1193" s="26"/>
      <c r="AV1193" s="26"/>
      <c r="AW1193" s="26"/>
      <c r="AX1193" s="26"/>
      <c r="AY1193" s="26"/>
      <c r="AZ1193" s="26"/>
      <c r="BA1193" s="26"/>
      <c r="BB1193" s="26"/>
      <c r="BC1193" s="26"/>
      <c r="BD1193" s="26"/>
      <c r="BE1193" s="26"/>
      <c r="BF1193" s="26"/>
      <c r="BG1193" s="26"/>
      <c r="BH1193" s="26"/>
      <c r="BI1193" s="26"/>
      <c r="BJ1193" s="26"/>
      <c r="BK1193" s="26"/>
      <c r="BL1193" s="26"/>
      <c r="BM1193" s="26"/>
      <c r="BN1193" s="26"/>
      <c r="BO1193" s="26"/>
      <c r="BP1193" s="26"/>
      <c r="BQ1193" s="26"/>
      <c r="BR1193" s="26"/>
      <c r="BS1193" s="26"/>
      <c r="BT1193" s="26"/>
      <c r="BU1193" s="26"/>
      <c r="BV1193" s="26"/>
      <c r="BW1193" s="26"/>
      <c r="BX1193" s="26"/>
      <c r="BY1193" s="26"/>
      <c r="BZ1193" s="26"/>
      <c r="CA1193" s="26"/>
      <c r="CB1193" s="26"/>
      <c r="CC1193" s="26"/>
      <c r="CD1193" s="26"/>
      <c r="CE1193" s="26"/>
      <c r="CF1193" s="26"/>
      <c r="CG1193" s="26"/>
      <c r="CH1193" s="26"/>
      <c r="CI1193" s="26"/>
      <c r="CJ1193" s="26"/>
      <c r="CK1193" s="26"/>
      <c r="CL1193" s="26"/>
      <c r="CM1193" s="26"/>
      <c r="CN1193" s="26"/>
      <c r="CO1193" s="26"/>
      <c r="CP1193" s="26"/>
      <c r="CQ1193" s="26"/>
      <c r="CR1193" s="26"/>
      <c r="CS1193" s="26"/>
      <c r="CT1193" s="26"/>
      <c r="CU1193" s="26"/>
      <c r="CV1193" s="26"/>
      <c r="CW1193" s="26"/>
      <c r="CX1193" s="26"/>
      <c r="CY1193" s="26"/>
      <c r="CZ1193" s="26"/>
      <c r="DA1193" s="26"/>
      <c r="DB1193" s="26"/>
      <c r="DC1193" s="26"/>
      <c r="DD1193" s="26"/>
    </row>
    <row r="1194" spans="1:108" s="25" customFormat="1" x14ac:dyDescent="0.15">
      <c r="A1194" s="26"/>
      <c r="N1194" s="26"/>
      <c r="O1194" s="26"/>
      <c r="P1194" s="26"/>
      <c r="Q1194" s="26"/>
      <c r="R1194" s="26"/>
      <c r="S1194" s="26"/>
      <c r="T1194" s="26"/>
      <c r="U1194" s="26"/>
      <c r="V1194" s="26"/>
      <c r="W1194" s="26"/>
      <c r="X1194" s="26"/>
      <c r="Y1194" s="26"/>
      <c r="Z1194" s="26"/>
      <c r="AA1194" s="26"/>
      <c r="AB1194" s="26"/>
      <c r="AC1194" s="26"/>
      <c r="AD1194" s="26"/>
      <c r="AE1194" s="26"/>
      <c r="AF1194" s="26"/>
      <c r="AG1194" s="26"/>
      <c r="AH1194" s="26"/>
      <c r="AI1194" s="26"/>
      <c r="AJ1194" s="26"/>
      <c r="AK1194" s="26"/>
      <c r="AL1194" s="26"/>
      <c r="AM1194" s="26"/>
      <c r="AN1194" s="26"/>
      <c r="AO1194" s="26"/>
      <c r="AP1194" s="26"/>
      <c r="AQ1194" s="26"/>
      <c r="AR1194" s="26"/>
      <c r="AS1194" s="26"/>
      <c r="AT1194" s="26"/>
      <c r="AU1194" s="26"/>
      <c r="AV1194" s="26"/>
      <c r="AW1194" s="26"/>
      <c r="AX1194" s="26"/>
      <c r="AY1194" s="26"/>
      <c r="AZ1194" s="26"/>
      <c r="BA1194" s="26"/>
      <c r="BB1194" s="26"/>
      <c r="BC1194" s="26"/>
      <c r="BD1194" s="26"/>
      <c r="BE1194" s="26"/>
      <c r="BF1194" s="26"/>
      <c r="BG1194" s="26"/>
      <c r="BH1194" s="26"/>
      <c r="BI1194" s="26"/>
      <c r="BJ1194" s="26"/>
      <c r="BK1194" s="26"/>
      <c r="BL1194" s="26"/>
      <c r="BM1194" s="26"/>
      <c r="BN1194" s="26"/>
      <c r="BO1194" s="26"/>
      <c r="BP1194" s="26"/>
      <c r="BQ1194" s="26"/>
      <c r="BR1194" s="26"/>
      <c r="BS1194" s="26"/>
      <c r="BT1194" s="26"/>
      <c r="BU1194" s="26"/>
      <c r="BV1194" s="26"/>
      <c r="BW1194" s="26"/>
      <c r="BX1194" s="26"/>
      <c r="BY1194" s="26"/>
      <c r="BZ1194" s="26"/>
      <c r="CA1194" s="26"/>
      <c r="CB1194" s="26"/>
      <c r="CC1194" s="26"/>
      <c r="CD1194" s="26"/>
      <c r="CE1194" s="26"/>
      <c r="CF1194" s="26"/>
      <c r="CG1194" s="26"/>
      <c r="CH1194" s="26"/>
      <c r="CI1194" s="26"/>
      <c r="CJ1194" s="26"/>
      <c r="CK1194" s="26"/>
      <c r="CL1194" s="26"/>
      <c r="CM1194" s="26"/>
      <c r="CN1194" s="26"/>
      <c r="CO1194" s="26"/>
      <c r="CP1194" s="26"/>
      <c r="CQ1194" s="26"/>
      <c r="CR1194" s="26"/>
      <c r="CS1194" s="26"/>
      <c r="CT1194" s="26"/>
      <c r="CU1194" s="26"/>
      <c r="CV1194" s="26"/>
      <c r="CW1194" s="26"/>
      <c r="CX1194" s="26"/>
      <c r="CY1194" s="26"/>
      <c r="CZ1194" s="26"/>
      <c r="DA1194" s="26"/>
      <c r="DB1194" s="26"/>
      <c r="DC1194" s="26"/>
      <c r="DD1194" s="26"/>
    </row>
    <row r="1195" spans="1:108" s="25" customFormat="1" x14ac:dyDescent="0.15">
      <c r="A1195" s="26"/>
      <c r="N1195" s="26"/>
      <c r="O1195" s="26"/>
      <c r="P1195" s="26"/>
      <c r="Q1195" s="26"/>
      <c r="R1195" s="26"/>
      <c r="S1195" s="26"/>
      <c r="T1195" s="26"/>
      <c r="U1195" s="26"/>
      <c r="V1195" s="26"/>
      <c r="W1195" s="26"/>
      <c r="X1195" s="26"/>
      <c r="Y1195" s="26"/>
      <c r="Z1195" s="26"/>
      <c r="AA1195" s="26"/>
      <c r="AB1195" s="26"/>
      <c r="AC1195" s="26"/>
      <c r="AD1195" s="26"/>
      <c r="AE1195" s="26"/>
      <c r="AF1195" s="26"/>
      <c r="AG1195" s="26"/>
      <c r="AH1195" s="26"/>
      <c r="AI1195" s="26"/>
      <c r="AJ1195" s="26"/>
      <c r="AK1195" s="26"/>
      <c r="AL1195" s="26"/>
      <c r="AM1195" s="26"/>
      <c r="AN1195" s="26"/>
      <c r="AO1195" s="26"/>
      <c r="AP1195" s="26"/>
      <c r="AQ1195" s="26"/>
      <c r="AR1195" s="26"/>
      <c r="AS1195" s="26"/>
      <c r="AT1195" s="26"/>
      <c r="AU1195" s="26"/>
      <c r="AV1195" s="26"/>
      <c r="AW1195" s="26"/>
      <c r="AX1195" s="26"/>
      <c r="AY1195" s="26"/>
      <c r="AZ1195" s="26"/>
      <c r="BA1195" s="26"/>
      <c r="BB1195" s="26"/>
      <c r="BC1195" s="26"/>
      <c r="BD1195" s="26"/>
      <c r="BE1195" s="26"/>
      <c r="BF1195" s="26"/>
      <c r="BG1195" s="26"/>
      <c r="BH1195" s="26"/>
      <c r="BI1195" s="26"/>
      <c r="BJ1195" s="26"/>
      <c r="BK1195" s="26"/>
      <c r="BL1195" s="26"/>
      <c r="BM1195" s="26"/>
      <c r="BN1195" s="26"/>
      <c r="BO1195" s="26"/>
      <c r="BP1195" s="26"/>
      <c r="BQ1195" s="26"/>
      <c r="BR1195" s="26"/>
      <c r="BS1195" s="26"/>
      <c r="BT1195" s="26"/>
      <c r="BU1195" s="26"/>
      <c r="BV1195" s="26"/>
      <c r="BW1195" s="26"/>
      <c r="BX1195" s="26"/>
      <c r="BY1195" s="26"/>
      <c r="BZ1195" s="26"/>
      <c r="CA1195" s="26"/>
      <c r="CB1195" s="26"/>
      <c r="CC1195" s="26"/>
      <c r="CD1195" s="26"/>
      <c r="CE1195" s="26"/>
      <c r="CF1195" s="26"/>
      <c r="CG1195" s="26"/>
      <c r="CH1195" s="26"/>
      <c r="CI1195" s="26"/>
      <c r="CJ1195" s="26"/>
      <c r="CK1195" s="26"/>
      <c r="CL1195" s="26"/>
      <c r="CM1195" s="26"/>
      <c r="CN1195" s="26"/>
      <c r="CO1195" s="26"/>
      <c r="CP1195" s="26"/>
      <c r="CQ1195" s="26"/>
      <c r="CR1195" s="26"/>
      <c r="CS1195" s="26"/>
      <c r="CT1195" s="26"/>
      <c r="CU1195" s="26"/>
      <c r="CV1195" s="26"/>
      <c r="CW1195" s="26"/>
      <c r="CX1195" s="26"/>
      <c r="CY1195" s="26"/>
      <c r="CZ1195" s="26"/>
      <c r="DA1195" s="26"/>
      <c r="DB1195" s="26"/>
      <c r="DC1195" s="26"/>
      <c r="DD1195" s="26"/>
    </row>
    <row r="1196" spans="1:108" s="25" customFormat="1" x14ac:dyDescent="0.15">
      <c r="A1196" s="26"/>
      <c r="N1196" s="26"/>
      <c r="O1196" s="26"/>
      <c r="P1196" s="26"/>
      <c r="Q1196" s="26"/>
      <c r="R1196" s="26"/>
      <c r="S1196" s="26"/>
      <c r="T1196" s="26"/>
      <c r="U1196" s="26"/>
      <c r="V1196" s="26"/>
      <c r="W1196" s="26"/>
      <c r="X1196" s="26"/>
      <c r="Y1196" s="26"/>
      <c r="Z1196" s="26"/>
      <c r="AA1196" s="26"/>
      <c r="AB1196" s="26"/>
      <c r="AC1196" s="26"/>
      <c r="AD1196" s="26"/>
      <c r="AE1196" s="26"/>
      <c r="AF1196" s="26"/>
      <c r="AG1196" s="26"/>
      <c r="AH1196" s="26"/>
      <c r="AI1196" s="26"/>
      <c r="AJ1196" s="26"/>
      <c r="AK1196" s="26"/>
      <c r="AL1196" s="26"/>
      <c r="AM1196" s="26"/>
      <c r="AN1196" s="26"/>
      <c r="AO1196" s="26"/>
      <c r="AP1196" s="26"/>
      <c r="AQ1196" s="26"/>
      <c r="AR1196" s="26"/>
      <c r="AS1196" s="26"/>
      <c r="AT1196" s="26"/>
      <c r="AU1196" s="26"/>
      <c r="AV1196" s="26"/>
      <c r="AW1196" s="26"/>
      <c r="AX1196" s="26"/>
      <c r="AY1196" s="26"/>
      <c r="AZ1196" s="26"/>
      <c r="BA1196" s="26"/>
      <c r="BB1196" s="26"/>
      <c r="BC1196" s="26"/>
      <c r="BD1196" s="26"/>
      <c r="BE1196" s="26"/>
      <c r="BF1196" s="26"/>
      <c r="BG1196" s="26"/>
      <c r="BH1196" s="26"/>
      <c r="BI1196" s="26"/>
      <c r="BJ1196" s="26"/>
      <c r="BK1196" s="26"/>
      <c r="BL1196" s="26"/>
      <c r="BM1196" s="26"/>
      <c r="BN1196" s="26"/>
      <c r="BO1196" s="26"/>
      <c r="BP1196" s="26"/>
      <c r="BQ1196" s="26"/>
      <c r="BR1196" s="26"/>
      <c r="BS1196" s="26"/>
      <c r="BT1196" s="26"/>
      <c r="BU1196" s="26"/>
      <c r="BV1196" s="26"/>
      <c r="BW1196" s="26"/>
      <c r="BX1196" s="26"/>
      <c r="BY1196" s="26"/>
      <c r="BZ1196" s="26"/>
      <c r="CA1196" s="26"/>
      <c r="CB1196" s="26"/>
      <c r="CC1196" s="26"/>
      <c r="CD1196" s="26"/>
      <c r="CE1196" s="26"/>
      <c r="CF1196" s="26"/>
      <c r="CG1196" s="26"/>
      <c r="CH1196" s="26"/>
      <c r="CI1196" s="26"/>
      <c r="CJ1196" s="26"/>
      <c r="CK1196" s="26"/>
      <c r="CL1196" s="26"/>
      <c r="CM1196" s="26"/>
      <c r="CN1196" s="26"/>
      <c r="CO1196" s="26"/>
      <c r="CP1196" s="26"/>
      <c r="CQ1196" s="26"/>
      <c r="CR1196" s="26"/>
      <c r="CS1196" s="26"/>
      <c r="CT1196" s="26"/>
      <c r="CU1196" s="26"/>
      <c r="CV1196" s="26"/>
      <c r="CW1196" s="26"/>
      <c r="CX1196" s="26"/>
      <c r="CY1196" s="26"/>
      <c r="CZ1196" s="26"/>
      <c r="DA1196" s="26"/>
      <c r="DB1196" s="26"/>
      <c r="DC1196" s="26"/>
      <c r="DD1196" s="26"/>
    </row>
    <row r="1197" spans="1:108" s="25" customFormat="1" x14ac:dyDescent="0.15">
      <c r="A1197" s="26"/>
      <c r="N1197" s="26"/>
      <c r="O1197" s="26"/>
      <c r="P1197" s="26"/>
      <c r="Q1197" s="26"/>
      <c r="R1197" s="26"/>
      <c r="S1197" s="26"/>
      <c r="T1197" s="26"/>
      <c r="U1197" s="26"/>
      <c r="V1197" s="26"/>
      <c r="W1197" s="26"/>
      <c r="X1197" s="26"/>
      <c r="Y1197" s="26"/>
      <c r="Z1197" s="26"/>
      <c r="AA1197" s="26"/>
      <c r="AB1197" s="26"/>
      <c r="AC1197" s="26"/>
      <c r="AD1197" s="26"/>
      <c r="AE1197" s="26"/>
      <c r="AF1197" s="26"/>
      <c r="AG1197" s="26"/>
      <c r="AH1197" s="26"/>
      <c r="AI1197" s="26"/>
      <c r="AJ1197" s="26"/>
      <c r="AK1197" s="26"/>
      <c r="AL1197" s="26"/>
      <c r="AM1197" s="26"/>
      <c r="AN1197" s="26"/>
      <c r="AO1197" s="26"/>
      <c r="AP1197" s="26"/>
      <c r="AQ1197" s="26"/>
      <c r="AR1197" s="26"/>
      <c r="AS1197" s="26"/>
      <c r="AT1197" s="26"/>
      <c r="AU1197" s="26"/>
      <c r="AV1197" s="26"/>
      <c r="AW1197" s="26"/>
      <c r="AX1197" s="26"/>
      <c r="AY1197" s="26"/>
      <c r="AZ1197" s="26"/>
      <c r="BA1197" s="26"/>
      <c r="BB1197" s="26"/>
      <c r="BC1197" s="26"/>
      <c r="BD1197" s="26"/>
      <c r="BE1197" s="26"/>
      <c r="BF1197" s="26"/>
      <c r="BG1197" s="26"/>
      <c r="BH1197" s="26"/>
      <c r="BI1197" s="26"/>
      <c r="BJ1197" s="26"/>
      <c r="BK1197" s="26"/>
      <c r="BL1197" s="26"/>
      <c r="BM1197" s="26"/>
      <c r="BN1197" s="26"/>
      <c r="BO1197" s="26"/>
      <c r="BP1197" s="26"/>
      <c r="BQ1197" s="26"/>
      <c r="BR1197" s="26"/>
      <c r="BS1197" s="26"/>
      <c r="BT1197" s="26"/>
      <c r="BU1197" s="26"/>
      <c r="BV1197" s="26"/>
      <c r="BW1197" s="26"/>
      <c r="BX1197" s="26"/>
      <c r="BY1197" s="26"/>
      <c r="BZ1197" s="26"/>
      <c r="CA1197" s="26"/>
      <c r="CB1197" s="26"/>
      <c r="CC1197" s="26"/>
      <c r="CD1197" s="26"/>
      <c r="CE1197" s="26"/>
      <c r="CF1197" s="26"/>
      <c r="CG1197" s="26"/>
      <c r="CH1197" s="26"/>
      <c r="CI1197" s="26"/>
      <c r="CJ1197" s="26"/>
      <c r="CK1197" s="26"/>
      <c r="CL1197" s="26"/>
      <c r="CM1197" s="26"/>
      <c r="CN1197" s="26"/>
      <c r="CO1197" s="26"/>
      <c r="CP1197" s="26"/>
      <c r="CQ1197" s="26"/>
      <c r="CR1197" s="26"/>
      <c r="CS1197" s="26"/>
      <c r="CT1197" s="26"/>
      <c r="CU1197" s="26"/>
      <c r="CV1197" s="26"/>
      <c r="CW1197" s="26"/>
      <c r="CX1197" s="26"/>
      <c r="CY1197" s="26"/>
      <c r="CZ1197" s="26"/>
      <c r="DA1197" s="26"/>
      <c r="DB1197" s="26"/>
      <c r="DC1197" s="26"/>
      <c r="DD1197" s="26"/>
    </row>
    <row r="1198" spans="1:108" s="25" customFormat="1" x14ac:dyDescent="0.15">
      <c r="A1198" s="26"/>
      <c r="N1198" s="26"/>
      <c r="O1198" s="26"/>
      <c r="P1198" s="26"/>
      <c r="Q1198" s="26"/>
      <c r="R1198" s="26"/>
      <c r="S1198" s="26"/>
      <c r="T1198" s="26"/>
      <c r="U1198" s="26"/>
      <c r="V1198" s="26"/>
      <c r="W1198" s="26"/>
      <c r="X1198" s="26"/>
      <c r="Y1198" s="26"/>
      <c r="Z1198" s="26"/>
      <c r="AA1198" s="26"/>
      <c r="AB1198" s="26"/>
      <c r="AC1198" s="26"/>
      <c r="AD1198" s="26"/>
      <c r="AE1198" s="26"/>
      <c r="AF1198" s="26"/>
      <c r="AG1198" s="26"/>
      <c r="AH1198" s="26"/>
      <c r="AI1198" s="26"/>
      <c r="AJ1198" s="26"/>
      <c r="AK1198" s="26"/>
      <c r="AL1198" s="26"/>
      <c r="AM1198" s="26"/>
      <c r="AN1198" s="26"/>
      <c r="AO1198" s="26"/>
      <c r="AP1198" s="26"/>
      <c r="AQ1198" s="26"/>
      <c r="AR1198" s="26"/>
      <c r="AS1198" s="26"/>
      <c r="AT1198" s="26"/>
      <c r="AU1198" s="26"/>
      <c r="AV1198" s="26"/>
      <c r="AW1198" s="26"/>
      <c r="AX1198" s="26"/>
      <c r="AY1198" s="26"/>
      <c r="AZ1198" s="26"/>
      <c r="BA1198" s="26"/>
      <c r="BB1198" s="26"/>
      <c r="BC1198" s="26"/>
      <c r="BD1198" s="26"/>
      <c r="BE1198" s="26"/>
      <c r="BF1198" s="26"/>
      <c r="BG1198" s="26"/>
      <c r="BH1198" s="26"/>
      <c r="BI1198" s="26"/>
      <c r="BJ1198" s="26"/>
      <c r="BK1198" s="26"/>
      <c r="BL1198" s="26"/>
      <c r="BM1198" s="26"/>
      <c r="BN1198" s="26"/>
      <c r="BO1198" s="26"/>
      <c r="BP1198" s="26"/>
      <c r="BQ1198" s="26"/>
      <c r="BR1198" s="26"/>
      <c r="BS1198" s="26"/>
      <c r="BT1198" s="26"/>
      <c r="BU1198" s="26"/>
      <c r="BV1198" s="26"/>
      <c r="BW1198" s="26"/>
      <c r="BX1198" s="26"/>
      <c r="BY1198" s="26"/>
      <c r="BZ1198" s="26"/>
      <c r="CA1198" s="26"/>
      <c r="CB1198" s="26"/>
      <c r="CC1198" s="26"/>
      <c r="CD1198" s="26"/>
      <c r="CE1198" s="26"/>
      <c r="CF1198" s="26"/>
      <c r="CG1198" s="26"/>
      <c r="CH1198" s="26"/>
      <c r="CI1198" s="26"/>
      <c r="CJ1198" s="26"/>
      <c r="CK1198" s="26"/>
      <c r="CL1198" s="26"/>
      <c r="CM1198" s="26"/>
      <c r="CN1198" s="26"/>
      <c r="CO1198" s="26"/>
      <c r="CP1198" s="26"/>
      <c r="CQ1198" s="26"/>
      <c r="CR1198" s="26"/>
      <c r="CS1198" s="26"/>
      <c r="CT1198" s="26"/>
      <c r="CU1198" s="26"/>
      <c r="CV1198" s="26"/>
      <c r="CW1198" s="26"/>
      <c r="CX1198" s="26"/>
      <c r="CY1198" s="26"/>
      <c r="CZ1198" s="26"/>
      <c r="DA1198" s="26"/>
      <c r="DB1198" s="26"/>
      <c r="DC1198" s="26"/>
      <c r="DD1198" s="26"/>
    </row>
    <row r="1199" spans="1:108" s="25" customFormat="1" x14ac:dyDescent="0.15">
      <c r="A1199" s="26"/>
      <c r="N1199" s="26"/>
      <c r="O1199" s="26"/>
      <c r="P1199" s="26"/>
      <c r="Q1199" s="26"/>
      <c r="R1199" s="26"/>
      <c r="S1199" s="26"/>
      <c r="T1199" s="26"/>
      <c r="U1199" s="26"/>
      <c r="V1199" s="26"/>
      <c r="W1199" s="26"/>
      <c r="X1199" s="26"/>
      <c r="Y1199" s="26"/>
      <c r="Z1199" s="26"/>
      <c r="AA1199" s="26"/>
      <c r="AB1199" s="26"/>
      <c r="AC1199" s="26"/>
      <c r="AD1199" s="26"/>
      <c r="AE1199" s="26"/>
      <c r="AF1199" s="26"/>
      <c r="AG1199" s="26"/>
      <c r="AH1199" s="26"/>
      <c r="AI1199" s="26"/>
      <c r="AJ1199" s="26"/>
      <c r="AK1199" s="26"/>
      <c r="AL1199" s="26"/>
      <c r="AM1199" s="26"/>
      <c r="AN1199" s="26"/>
      <c r="AO1199" s="26"/>
      <c r="AP1199" s="26"/>
      <c r="AQ1199" s="26"/>
      <c r="AR1199" s="26"/>
      <c r="AS1199" s="26"/>
      <c r="AT1199" s="26"/>
      <c r="AU1199" s="26"/>
      <c r="AV1199" s="26"/>
      <c r="AW1199" s="26"/>
      <c r="AX1199" s="26"/>
      <c r="AY1199" s="26"/>
      <c r="AZ1199" s="26"/>
      <c r="BA1199" s="26"/>
      <c r="BB1199" s="26"/>
      <c r="BC1199" s="26"/>
      <c r="BD1199" s="26"/>
      <c r="BE1199" s="26"/>
      <c r="BF1199" s="26"/>
      <c r="BG1199" s="26"/>
      <c r="BH1199" s="26"/>
      <c r="BI1199" s="26"/>
      <c r="BJ1199" s="26"/>
      <c r="BK1199" s="26"/>
      <c r="BL1199" s="26"/>
      <c r="BM1199" s="26"/>
      <c r="BN1199" s="26"/>
      <c r="BO1199" s="26"/>
      <c r="BP1199" s="26"/>
      <c r="BQ1199" s="26"/>
      <c r="BR1199" s="26"/>
      <c r="BS1199" s="26"/>
      <c r="BT1199" s="26"/>
      <c r="BU1199" s="26"/>
      <c r="BV1199" s="26"/>
      <c r="BW1199" s="26"/>
      <c r="BX1199" s="26"/>
      <c r="BY1199" s="26"/>
      <c r="BZ1199" s="26"/>
      <c r="CA1199" s="26"/>
      <c r="CB1199" s="26"/>
      <c r="CC1199" s="26"/>
      <c r="CD1199" s="26"/>
      <c r="CE1199" s="26"/>
      <c r="CF1199" s="26"/>
      <c r="CG1199" s="26"/>
      <c r="CH1199" s="26"/>
      <c r="CI1199" s="26"/>
      <c r="CJ1199" s="26"/>
      <c r="CK1199" s="26"/>
      <c r="CL1199" s="26"/>
      <c r="CM1199" s="26"/>
      <c r="CN1199" s="26"/>
      <c r="CO1199" s="26"/>
      <c r="CP1199" s="26"/>
      <c r="CQ1199" s="26"/>
      <c r="CR1199" s="26"/>
      <c r="CS1199" s="26"/>
      <c r="CT1199" s="26"/>
      <c r="CU1199" s="26"/>
      <c r="CV1199" s="26"/>
      <c r="CW1199" s="26"/>
      <c r="CX1199" s="26"/>
      <c r="CY1199" s="26"/>
      <c r="CZ1199" s="26"/>
      <c r="DA1199" s="26"/>
      <c r="DB1199" s="26"/>
      <c r="DC1199" s="26"/>
      <c r="DD1199" s="26"/>
    </row>
    <row r="1200" spans="1:108" s="25" customFormat="1" x14ac:dyDescent="0.15">
      <c r="A1200" s="26"/>
      <c r="N1200" s="26"/>
      <c r="O1200" s="26"/>
      <c r="P1200" s="26"/>
      <c r="Q1200" s="26"/>
      <c r="R1200" s="26"/>
      <c r="S1200" s="26"/>
      <c r="T1200" s="26"/>
      <c r="U1200" s="26"/>
      <c r="V1200" s="26"/>
      <c r="W1200" s="26"/>
      <c r="X1200" s="26"/>
      <c r="Y1200" s="26"/>
      <c r="Z1200" s="26"/>
      <c r="AA1200" s="26"/>
      <c r="AB1200" s="26"/>
      <c r="AC1200" s="26"/>
      <c r="AD1200" s="26"/>
      <c r="AE1200" s="26"/>
      <c r="AF1200" s="26"/>
      <c r="AG1200" s="26"/>
      <c r="AH1200" s="26"/>
      <c r="AI1200" s="26"/>
      <c r="AJ1200" s="26"/>
      <c r="AK1200" s="26"/>
      <c r="AL1200" s="26"/>
      <c r="AM1200" s="26"/>
      <c r="AN1200" s="26"/>
      <c r="AO1200" s="26"/>
      <c r="AP1200" s="26"/>
      <c r="AQ1200" s="26"/>
      <c r="AR1200" s="26"/>
      <c r="AS1200" s="26"/>
      <c r="AT1200" s="26"/>
      <c r="AU1200" s="26"/>
      <c r="AV1200" s="26"/>
      <c r="AW1200" s="26"/>
      <c r="AX1200" s="26"/>
      <c r="AY1200" s="26"/>
      <c r="AZ1200" s="26"/>
      <c r="BA1200" s="26"/>
      <c r="BB1200" s="26"/>
      <c r="BC1200" s="26"/>
      <c r="BD1200" s="26"/>
      <c r="BE1200" s="26"/>
      <c r="BF1200" s="26"/>
      <c r="BG1200" s="26"/>
      <c r="BH1200" s="26"/>
      <c r="BI1200" s="26"/>
      <c r="BJ1200" s="26"/>
      <c r="BK1200" s="26"/>
      <c r="BL1200" s="26"/>
      <c r="BM1200" s="26"/>
      <c r="BN1200" s="26"/>
      <c r="BO1200" s="26"/>
      <c r="BP1200" s="26"/>
      <c r="BQ1200" s="26"/>
      <c r="BR1200" s="26"/>
      <c r="BS1200" s="26"/>
      <c r="BT1200" s="26"/>
      <c r="BU1200" s="26"/>
      <c r="BV1200" s="26"/>
      <c r="BW1200" s="26"/>
      <c r="BX1200" s="26"/>
      <c r="BY1200" s="26"/>
      <c r="BZ1200" s="26"/>
      <c r="CA1200" s="26"/>
      <c r="CB1200" s="26"/>
      <c r="CC1200" s="26"/>
      <c r="CD1200" s="26"/>
      <c r="CE1200" s="26"/>
      <c r="CF1200" s="26"/>
      <c r="CG1200" s="26"/>
      <c r="CH1200" s="26"/>
      <c r="CI1200" s="26"/>
      <c r="CJ1200" s="26"/>
      <c r="CK1200" s="26"/>
      <c r="CL1200" s="26"/>
      <c r="CM1200" s="26"/>
      <c r="CN1200" s="26"/>
      <c r="CO1200" s="26"/>
      <c r="CP1200" s="26"/>
      <c r="CQ1200" s="26"/>
      <c r="CR1200" s="26"/>
      <c r="CS1200" s="26"/>
      <c r="CT1200" s="26"/>
      <c r="CU1200" s="26"/>
      <c r="CV1200" s="26"/>
      <c r="CW1200" s="26"/>
      <c r="CX1200" s="26"/>
      <c r="CY1200" s="26"/>
      <c r="CZ1200" s="26"/>
      <c r="DA1200" s="26"/>
      <c r="DB1200" s="26"/>
      <c r="DC1200" s="26"/>
      <c r="DD1200" s="26"/>
    </row>
    <row r="1201" spans="1:108" s="25" customFormat="1" x14ac:dyDescent="0.15">
      <c r="A1201" s="26"/>
      <c r="N1201" s="26"/>
      <c r="O1201" s="26"/>
      <c r="P1201" s="26"/>
      <c r="Q1201" s="26"/>
      <c r="R1201" s="26"/>
      <c r="S1201" s="26"/>
      <c r="T1201" s="26"/>
      <c r="U1201" s="26"/>
      <c r="V1201" s="26"/>
      <c r="W1201" s="26"/>
      <c r="X1201" s="26"/>
      <c r="Y1201" s="26"/>
      <c r="Z1201" s="26"/>
      <c r="AA1201" s="26"/>
      <c r="AB1201" s="26"/>
      <c r="AC1201" s="26"/>
      <c r="AD1201" s="26"/>
      <c r="AE1201" s="26"/>
      <c r="AF1201" s="26"/>
      <c r="AG1201" s="26"/>
      <c r="AH1201" s="26"/>
      <c r="AI1201" s="26"/>
      <c r="AJ1201" s="26"/>
      <c r="AK1201" s="26"/>
      <c r="AL1201" s="26"/>
      <c r="AM1201" s="26"/>
      <c r="AN1201" s="26"/>
      <c r="AO1201" s="26"/>
      <c r="AP1201" s="26"/>
      <c r="AQ1201" s="26"/>
      <c r="AR1201" s="26"/>
      <c r="AS1201" s="26"/>
      <c r="AT1201" s="26"/>
      <c r="AU1201" s="26"/>
      <c r="AV1201" s="26"/>
      <c r="AW1201" s="26"/>
      <c r="AX1201" s="26"/>
      <c r="AY1201" s="26"/>
      <c r="AZ1201" s="26"/>
      <c r="BA1201" s="26"/>
      <c r="BB1201" s="26"/>
      <c r="BC1201" s="26"/>
      <c r="BD1201" s="26"/>
      <c r="BE1201" s="26"/>
      <c r="BF1201" s="26"/>
      <c r="BG1201" s="26"/>
      <c r="BH1201" s="26"/>
      <c r="BI1201" s="26"/>
      <c r="BJ1201" s="26"/>
      <c r="BK1201" s="26"/>
      <c r="BL1201" s="26"/>
      <c r="BM1201" s="26"/>
      <c r="BN1201" s="26"/>
      <c r="BO1201" s="26"/>
      <c r="BP1201" s="26"/>
      <c r="BQ1201" s="26"/>
      <c r="BR1201" s="26"/>
      <c r="BS1201" s="26"/>
      <c r="BT1201" s="26"/>
      <c r="BU1201" s="26"/>
      <c r="BV1201" s="26"/>
      <c r="BW1201" s="26"/>
      <c r="BX1201" s="26"/>
      <c r="BY1201" s="26"/>
      <c r="BZ1201" s="26"/>
      <c r="CA1201" s="26"/>
      <c r="CB1201" s="26"/>
      <c r="CC1201" s="26"/>
      <c r="CD1201" s="26"/>
      <c r="CE1201" s="26"/>
      <c r="CF1201" s="26"/>
      <c r="CG1201" s="26"/>
      <c r="CH1201" s="26"/>
      <c r="CI1201" s="26"/>
      <c r="CJ1201" s="26"/>
      <c r="CK1201" s="26"/>
      <c r="CL1201" s="26"/>
      <c r="CM1201" s="26"/>
      <c r="CN1201" s="26"/>
      <c r="CO1201" s="26"/>
      <c r="CP1201" s="26"/>
      <c r="CQ1201" s="26"/>
      <c r="CR1201" s="26"/>
      <c r="CS1201" s="26"/>
      <c r="CT1201" s="26"/>
      <c r="CU1201" s="26"/>
      <c r="CV1201" s="26"/>
      <c r="CW1201" s="26"/>
      <c r="CX1201" s="26"/>
      <c r="CY1201" s="26"/>
      <c r="CZ1201" s="26"/>
      <c r="DA1201" s="26"/>
      <c r="DB1201" s="26"/>
      <c r="DC1201" s="26"/>
      <c r="DD1201" s="26"/>
    </row>
    <row r="1202" spans="1:108" s="25" customFormat="1" x14ac:dyDescent="0.15">
      <c r="A1202" s="26"/>
      <c r="N1202" s="26"/>
      <c r="O1202" s="26"/>
      <c r="P1202" s="26"/>
      <c r="Q1202" s="26"/>
      <c r="R1202" s="26"/>
      <c r="S1202" s="26"/>
      <c r="T1202" s="26"/>
      <c r="U1202" s="26"/>
      <c r="V1202" s="26"/>
      <c r="W1202" s="26"/>
      <c r="X1202" s="26"/>
      <c r="Y1202" s="26"/>
      <c r="Z1202" s="26"/>
      <c r="AA1202" s="26"/>
      <c r="AB1202" s="26"/>
      <c r="AC1202" s="26"/>
      <c r="AD1202" s="26"/>
      <c r="AE1202" s="26"/>
      <c r="AF1202" s="26"/>
      <c r="AG1202" s="26"/>
      <c r="AH1202" s="26"/>
      <c r="AI1202" s="26"/>
      <c r="AJ1202" s="26"/>
      <c r="AK1202" s="26"/>
      <c r="AL1202" s="26"/>
      <c r="AM1202" s="26"/>
      <c r="AN1202" s="26"/>
      <c r="AO1202" s="26"/>
      <c r="AP1202" s="26"/>
      <c r="AQ1202" s="26"/>
      <c r="AR1202" s="26"/>
      <c r="AS1202" s="26"/>
      <c r="AT1202" s="26"/>
      <c r="AU1202" s="26"/>
      <c r="AV1202" s="26"/>
      <c r="AW1202" s="26"/>
      <c r="AX1202" s="26"/>
      <c r="AY1202" s="26"/>
      <c r="AZ1202" s="26"/>
      <c r="BA1202" s="26"/>
      <c r="BB1202" s="26"/>
      <c r="BC1202" s="26"/>
      <c r="BD1202" s="26"/>
      <c r="BE1202" s="26"/>
      <c r="BF1202" s="26"/>
      <c r="BG1202" s="26"/>
      <c r="BH1202" s="26"/>
      <c r="BI1202" s="26"/>
      <c r="BJ1202" s="26"/>
      <c r="BK1202" s="26"/>
      <c r="BL1202" s="26"/>
      <c r="BM1202" s="26"/>
      <c r="BN1202" s="26"/>
      <c r="BO1202" s="26"/>
      <c r="BP1202" s="26"/>
      <c r="BQ1202" s="26"/>
      <c r="BR1202" s="26"/>
      <c r="BS1202" s="26"/>
      <c r="BT1202" s="26"/>
      <c r="BU1202" s="26"/>
      <c r="BV1202" s="26"/>
      <c r="BW1202" s="26"/>
      <c r="BX1202" s="26"/>
      <c r="BY1202" s="26"/>
      <c r="BZ1202" s="26"/>
      <c r="CA1202" s="26"/>
      <c r="CB1202" s="26"/>
      <c r="CC1202" s="26"/>
      <c r="CD1202" s="26"/>
      <c r="CE1202" s="26"/>
      <c r="CF1202" s="26"/>
      <c r="CG1202" s="26"/>
      <c r="CH1202" s="26"/>
      <c r="CI1202" s="26"/>
      <c r="CJ1202" s="26"/>
      <c r="CK1202" s="26"/>
      <c r="CL1202" s="26"/>
      <c r="CM1202" s="26"/>
      <c r="CN1202" s="26"/>
      <c r="CO1202" s="26"/>
      <c r="CP1202" s="26"/>
      <c r="CQ1202" s="26"/>
      <c r="CR1202" s="26"/>
      <c r="CS1202" s="26"/>
      <c r="CT1202" s="26"/>
      <c r="CU1202" s="26"/>
      <c r="CV1202" s="26"/>
      <c r="CW1202" s="26"/>
      <c r="CX1202" s="26"/>
      <c r="CY1202" s="26"/>
      <c r="CZ1202" s="26"/>
      <c r="DA1202" s="26"/>
      <c r="DB1202" s="26"/>
      <c r="DC1202" s="26"/>
      <c r="DD1202" s="26"/>
    </row>
    <row r="1203" spans="1:108" s="25" customFormat="1" x14ac:dyDescent="0.15">
      <c r="A1203" s="26"/>
      <c r="N1203" s="26"/>
      <c r="O1203" s="26"/>
      <c r="P1203" s="26"/>
      <c r="Q1203" s="26"/>
      <c r="R1203" s="26"/>
      <c r="S1203" s="26"/>
      <c r="T1203" s="26"/>
      <c r="U1203" s="26"/>
      <c r="V1203" s="26"/>
      <c r="W1203" s="26"/>
      <c r="X1203" s="26"/>
      <c r="Y1203" s="26"/>
      <c r="Z1203" s="26"/>
      <c r="AA1203" s="26"/>
      <c r="AB1203" s="26"/>
      <c r="AC1203" s="26"/>
      <c r="AD1203" s="26"/>
      <c r="AE1203" s="26"/>
      <c r="AF1203" s="26"/>
      <c r="AG1203" s="26"/>
      <c r="AH1203" s="26"/>
      <c r="AI1203" s="26"/>
      <c r="AJ1203" s="26"/>
      <c r="AK1203" s="26"/>
      <c r="AL1203" s="26"/>
      <c r="AM1203" s="26"/>
      <c r="AN1203" s="26"/>
      <c r="AO1203" s="26"/>
      <c r="AP1203" s="26"/>
      <c r="AQ1203" s="26"/>
      <c r="AR1203" s="26"/>
      <c r="AS1203" s="26"/>
      <c r="AT1203" s="26"/>
      <c r="AU1203" s="26"/>
      <c r="AV1203" s="26"/>
      <c r="AW1203" s="26"/>
      <c r="AX1203" s="26"/>
      <c r="AY1203" s="26"/>
      <c r="AZ1203" s="26"/>
      <c r="BA1203" s="26"/>
      <c r="BB1203" s="26"/>
      <c r="BC1203" s="26"/>
      <c r="BD1203" s="26"/>
      <c r="BE1203" s="26"/>
      <c r="BF1203" s="26"/>
      <c r="BG1203" s="26"/>
      <c r="BH1203" s="26"/>
      <c r="BI1203" s="26"/>
      <c r="BJ1203" s="26"/>
      <c r="BK1203" s="26"/>
      <c r="BL1203" s="26"/>
      <c r="BM1203" s="26"/>
      <c r="BN1203" s="26"/>
      <c r="BO1203" s="26"/>
      <c r="BP1203" s="26"/>
      <c r="BQ1203" s="26"/>
      <c r="BR1203" s="26"/>
      <c r="BS1203" s="26"/>
      <c r="BT1203" s="26"/>
      <c r="BU1203" s="26"/>
      <c r="BV1203" s="26"/>
      <c r="BW1203" s="26"/>
      <c r="BX1203" s="26"/>
      <c r="BY1203" s="26"/>
      <c r="BZ1203" s="26"/>
      <c r="CA1203" s="26"/>
      <c r="CB1203" s="26"/>
      <c r="CC1203" s="26"/>
      <c r="CD1203" s="26"/>
      <c r="CE1203" s="26"/>
      <c r="CF1203" s="26"/>
      <c r="CG1203" s="26"/>
      <c r="CH1203" s="26"/>
      <c r="CI1203" s="26"/>
      <c r="CJ1203" s="26"/>
      <c r="CK1203" s="26"/>
      <c r="CL1203" s="26"/>
      <c r="CM1203" s="26"/>
      <c r="CN1203" s="26"/>
      <c r="CO1203" s="26"/>
      <c r="CP1203" s="26"/>
      <c r="CQ1203" s="26"/>
      <c r="CR1203" s="26"/>
      <c r="CS1203" s="26"/>
      <c r="CT1203" s="26"/>
      <c r="CU1203" s="26"/>
      <c r="CV1203" s="26"/>
      <c r="CW1203" s="26"/>
      <c r="CX1203" s="26"/>
      <c r="CY1203" s="26"/>
      <c r="CZ1203" s="26"/>
      <c r="DA1203" s="26"/>
      <c r="DB1203" s="26"/>
      <c r="DC1203" s="26"/>
      <c r="DD1203" s="26"/>
    </row>
    <row r="1204" spans="1:108" s="25" customFormat="1" x14ac:dyDescent="0.15">
      <c r="A1204" s="26"/>
      <c r="N1204" s="26"/>
      <c r="O1204" s="26"/>
      <c r="P1204" s="26"/>
      <c r="Q1204" s="26"/>
      <c r="R1204" s="26"/>
      <c r="S1204" s="26"/>
      <c r="T1204" s="26"/>
      <c r="U1204" s="26"/>
      <c r="V1204" s="26"/>
      <c r="W1204" s="26"/>
      <c r="X1204" s="26"/>
      <c r="Y1204" s="26"/>
      <c r="Z1204" s="26"/>
      <c r="AA1204" s="26"/>
      <c r="AB1204" s="26"/>
      <c r="AC1204" s="26"/>
      <c r="AD1204" s="26"/>
      <c r="AE1204" s="26"/>
      <c r="AF1204" s="26"/>
      <c r="AG1204" s="26"/>
      <c r="AH1204" s="26"/>
      <c r="AI1204" s="26"/>
      <c r="AJ1204" s="26"/>
      <c r="AK1204" s="26"/>
      <c r="AL1204" s="26"/>
      <c r="AM1204" s="26"/>
      <c r="AN1204" s="26"/>
      <c r="AO1204" s="26"/>
      <c r="AP1204" s="26"/>
      <c r="AQ1204" s="26"/>
      <c r="AR1204" s="26"/>
      <c r="AS1204" s="26"/>
      <c r="AT1204" s="26"/>
      <c r="AU1204" s="26"/>
      <c r="AV1204" s="26"/>
      <c r="AW1204" s="26"/>
      <c r="AX1204" s="26"/>
      <c r="AY1204" s="26"/>
      <c r="AZ1204" s="26"/>
      <c r="BA1204" s="26"/>
      <c r="BB1204" s="26"/>
      <c r="BC1204" s="26"/>
      <c r="BD1204" s="26"/>
      <c r="BE1204" s="26"/>
      <c r="BF1204" s="26"/>
      <c r="BG1204" s="26"/>
      <c r="BH1204" s="26"/>
      <c r="BI1204" s="26"/>
      <c r="BJ1204" s="26"/>
      <c r="BK1204" s="26"/>
      <c r="BL1204" s="26"/>
      <c r="BM1204" s="26"/>
      <c r="BN1204" s="26"/>
      <c r="BO1204" s="26"/>
      <c r="BP1204" s="26"/>
      <c r="BQ1204" s="26"/>
      <c r="BR1204" s="26"/>
      <c r="BS1204" s="26"/>
      <c r="BT1204" s="26"/>
      <c r="BU1204" s="26"/>
      <c r="BV1204" s="26"/>
      <c r="BW1204" s="26"/>
      <c r="BX1204" s="26"/>
      <c r="BY1204" s="26"/>
      <c r="BZ1204" s="26"/>
      <c r="CA1204" s="26"/>
      <c r="CB1204" s="26"/>
      <c r="CC1204" s="26"/>
      <c r="CD1204" s="26"/>
      <c r="CE1204" s="26"/>
      <c r="CF1204" s="26"/>
      <c r="CG1204" s="26"/>
      <c r="CH1204" s="26"/>
      <c r="CI1204" s="26"/>
      <c r="CJ1204" s="26"/>
      <c r="CK1204" s="26"/>
      <c r="CL1204" s="26"/>
      <c r="CM1204" s="26"/>
      <c r="CN1204" s="26"/>
      <c r="CO1204" s="26"/>
      <c r="CP1204" s="26"/>
      <c r="CQ1204" s="26"/>
      <c r="CR1204" s="26"/>
      <c r="CS1204" s="26"/>
      <c r="CT1204" s="26"/>
      <c r="CU1204" s="26"/>
      <c r="CV1204" s="26"/>
      <c r="CW1204" s="26"/>
      <c r="CX1204" s="26"/>
      <c r="CY1204" s="26"/>
      <c r="CZ1204" s="26"/>
      <c r="DA1204" s="26"/>
      <c r="DB1204" s="26"/>
      <c r="DC1204" s="26"/>
      <c r="DD1204" s="26"/>
    </row>
    <row r="1205" spans="1:108" s="25" customFormat="1" x14ac:dyDescent="0.15">
      <c r="A1205" s="26"/>
      <c r="N1205" s="26"/>
      <c r="O1205" s="26"/>
      <c r="P1205" s="26"/>
      <c r="Q1205" s="26"/>
      <c r="R1205" s="26"/>
      <c r="S1205" s="26"/>
      <c r="T1205" s="26"/>
      <c r="U1205" s="26"/>
      <c r="V1205" s="26"/>
      <c r="W1205" s="26"/>
      <c r="X1205" s="26"/>
      <c r="Y1205" s="26"/>
      <c r="Z1205" s="26"/>
      <c r="AA1205" s="26"/>
      <c r="AB1205" s="26"/>
      <c r="AC1205" s="26"/>
      <c r="AD1205" s="26"/>
      <c r="AE1205" s="26"/>
      <c r="AF1205" s="26"/>
      <c r="AG1205" s="26"/>
      <c r="AH1205" s="26"/>
      <c r="AI1205" s="26"/>
      <c r="AJ1205" s="26"/>
      <c r="AK1205" s="26"/>
      <c r="AL1205" s="26"/>
      <c r="AM1205" s="26"/>
      <c r="AN1205" s="26"/>
      <c r="AO1205" s="26"/>
      <c r="AP1205" s="26"/>
      <c r="AQ1205" s="26"/>
      <c r="AR1205" s="26"/>
      <c r="AS1205" s="26"/>
      <c r="AT1205" s="26"/>
      <c r="AU1205" s="26"/>
      <c r="AV1205" s="26"/>
      <c r="AW1205" s="26"/>
      <c r="AX1205" s="26"/>
      <c r="AY1205" s="26"/>
      <c r="AZ1205" s="26"/>
      <c r="BA1205" s="26"/>
      <c r="BB1205" s="26"/>
      <c r="BC1205" s="26"/>
      <c r="BD1205" s="26"/>
      <c r="BE1205" s="26"/>
      <c r="BF1205" s="26"/>
      <c r="BG1205" s="26"/>
      <c r="BH1205" s="26"/>
      <c r="BI1205" s="26"/>
      <c r="BJ1205" s="26"/>
      <c r="BK1205" s="26"/>
      <c r="BL1205" s="26"/>
      <c r="BM1205" s="26"/>
      <c r="BN1205" s="26"/>
      <c r="BO1205" s="26"/>
      <c r="BP1205" s="26"/>
      <c r="BQ1205" s="26"/>
      <c r="BR1205" s="26"/>
      <c r="BS1205" s="26"/>
      <c r="BT1205" s="26"/>
      <c r="BU1205" s="26"/>
      <c r="BV1205" s="26"/>
      <c r="BW1205" s="26"/>
      <c r="BX1205" s="26"/>
      <c r="BY1205" s="26"/>
      <c r="BZ1205" s="26"/>
      <c r="CA1205" s="26"/>
      <c r="CB1205" s="26"/>
      <c r="CC1205" s="26"/>
      <c r="CD1205" s="26"/>
      <c r="CE1205" s="26"/>
      <c r="CF1205" s="26"/>
      <c r="CG1205" s="26"/>
      <c r="CH1205" s="26"/>
      <c r="CI1205" s="26"/>
      <c r="CJ1205" s="26"/>
      <c r="CK1205" s="26"/>
      <c r="CL1205" s="26"/>
      <c r="CM1205" s="26"/>
      <c r="CN1205" s="26"/>
      <c r="CO1205" s="26"/>
      <c r="CP1205" s="26"/>
      <c r="CQ1205" s="26"/>
      <c r="CR1205" s="26"/>
      <c r="CS1205" s="26"/>
      <c r="CT1205" s="26"/>
      <c r="CU1205" s="26"/>
      <c r="CV1205" s="26"/>
      <c r="CW1205" s="26"/>
      <c r="CX1205" s="26"/>
      <c r="CY1205" s="26"/>
      <c r="CZ1205" s="26"/>
      <c r="DA1205" s="26"/>
      <c r="DB1205" s="26"/>
      <c r="DC1205" s="26"/>
      <c r="DD1205" s="26"/>
    </row>
    <row r="1206" spans="1:108" s="25" customFormat="1" x14ac:dyDescent="0.15">
      <c r="A1206" s="26"/>
      <c r="N1206" s="26"/>
      <c r="O1206" s="26"/>
      <c r="P1206" s="26"/>
      <c r="Q1206" s="26"/>
      <c r="R1206" s="26"/>
      <c r="S1206" s="26"/>
      <c r="T1206" s="26"/>
      <c r="U1206" s="26"/>
      <c r="V1206" s="26"/>
      <c r="W1206" s="26"/>
      <c r="X1206" s="26"/>
      <c r="Y1206" s="26"/>
      <c r="Z1206" s="26"/>
      <c r="AA1206" s="26"/>
      <c r="AB1206" s="26"/>
      <c r="AC1206" s="26"/>
      <c r="AD1206" s="26"/>
      <c r="AE1206" s="26"/>
      <c r="AF1206" s="26"/>
      <c r="AG1206" s="26"/>
      <c r="AH1206" s="26"/>
      <c r="AI1206" s="26"/>
      <c r="AJ1206" s="26"/>
      <c r="AK1206" s="26"/>
      <c r="AL1206" s="26"/>
      <c r="AM1206" s="26"/>
      <c r="AN1206" s="26"/>
      <c r="AO1206" s="26"/>
      <c r="AP1206" s="26"/>
      <c r="AQ1206" s="26"/>
      <c r="AR1206" s="26"/>
      <c r="AS1206" s="26"/>
      <c r="AT1206" s="26"/>
      <c r="AU1206" s="26"/>
      <c r="AV1206" s="26"/>
      <c r="AW1206" s="26"/>
      <c r="AX1206" s="26"/>
      <c r="AY1206" s="26"/>
      <c r="AZ1206" s="26"/>
      <c r="BA1206" s="26"/>
      <c r="BB1206" s="26"/>
      <c r="BC1206" s="26"/>
      <c r="BD1206" s="26"/>
      <c r="BE1206" s="26"/>
      <c r="BF1206" s="26"/>
      <c r="BG1206" s="26"/>
      <c r="BH1206" s="26"/>
      <c r="BI1206" s="26"/>
      <c r="BJ1206" s="26"/>
      <c r="BK1206" s="26"/>
      <c r="BL1206" s="26"/>
      <c r="BM1206" s="26"/>
      <c r="BN1206" s="26"/>
      <c r="BO1206" s="26"/>
      <c r="BP1206" s="26"/>
      <c r="BQ1206" s="26"/>
      <c r="BR1206" s="26"/>
      <c r="BS1206" s="26"/>
      <c r="BT1206" s="26"/>
      <c r="BU1206" s="26"/>
      <c r="BV1206" s="26"/>
      <c r="BW1206" s="26"/>
      <c r="BX1206" s="26"/>
      <c r="BY1206" s="26"/>
      <c r="BZ1206" s="26"/>
      <c r="CA1206" s="26"/>
      <c r="CB1206" s="26"/>
      <c r="CC1206" s="26"/>
      <c r="CD1206" s="26"/>
      <c r="CE1206" s="26"/>
      <c r="CF1206" s="26"/>
      <c r="CG1206" s="26"/>
      <c r="CH1206" s="26"/>
      <c r="CI1206" s="26"/>
      <c r="CJ1206" s="26"/>
      <c r="CK1206" s="26"/>
      <c r="CL1206" s="26"/>
      <c r="CM1206" s="26"/>
      <c r="CN1206" s="26"/>
      <c r="CO1206" s="26"/>
      <c r="CP1206" s="26"/>
      <c r="CQ1206" s="26"/>
      <c r="CR1206" s="26"/>
      <c r="CS1206" s="26"/>
      <c r="CT1206" s="26"/>
      <c r="CU1206" s="26"/>
      <c r="CV1206" s="26"/>
      <c r="CW1206" s="26"/>
      <c r="CX1206" s="26"/>
      <c r="CY1206" s="26"/>
      <c r="CZ1206" s="26"/>
      <c r="DA1206" s="26"/>
      <c r="DB1206" s="26"/>
      <c r="DC1206" s="26"/>
      <c r="DD1206" s="26"/>
    </row>
    <row r="1207" spans="1:108" s="25" customFormat="1" x14ac:dyDescent="0.15">
      <c r="A1207" s="26"/>
      <c r="N1207" s="26"/>
      <c r="O1207" s="26"/>
      <c r="P1207" s="26"/>
      <c r="Q1207" s="26"/>
      <c r="R1207" s="26"/>
      <c r="S1207" s="26"/>
      <c r="T1207" s="26"/>
      <c r="U1207" s="26"/>
      <c r="V1207" s="26"/>
      <c r="W1207" s="26"/>
      <c r="X1207" s="26"/>
      <c r="Y1207" s="26"/>
      <c r="Z1207" s="26"/>
      <c r="AA1207" s="26"/>
      <c r="AB1207" s="26"/>
      <c r="AC1207" s="26"/>
      <c r="AD1207" s="26"/>
      <c r="AE1207" s="26"/>
      <c r="AF1207" s="26"/>
      <c r="AG1207" s="26"/>
      <c r="AH1207" s="26"/>
      <c r="AI1207" s="26"/>
      <c r="AJ1207" s="26"/>
      <c r="AK1207" s="26"/>
      <c r="AL1207" s="26"/>
      <c r="AM1207" s="26"/>
      <c r="AN1207" s="26"/>
      <c r="AO1207" s="26"/>
      <c r="AP1207" s="26"/>
      <c r="AQ1207" s="26"/>
      <c r="AR1207" s="26"/>
      <c r="AS1207" s="26"/>
      <c r="AT1207" s="26"/>
      <c r="AU1207" s="26"/>
      <c r="AV1207" s="26"/>
      <c r="AW1207" s="26"/>
      <c r="AX1207" s="26"/>
      <c r="AY1207" s="26"/>
      <c r="AZ1207" s="26"/>
      <c r="BA1207" s="26"/>
      <c r="BB1207" s="26"/>
      <c r="BC1207" s="26"/>
      <c r="BD1207" s="26"/>
      <c r="BE1207" s="26"/>
      <c r="BF1207" s="26"/>
      <c r="BG1207" s="26"/>
      <c r="BH1207" s="26"/>
      <c r="BI1207" s="26"/>
      <c r="BJ1207" s="26"/>
      <c r="BK1207" s="26"/>
      <c r="BL1207" s="26"/>
      <c r="BM1207" s="26"/>
      <c r="BN1207" s="26"/>
      <c r="BO1207" s="26"/>
      <c r="BP1207" s="26"/>
      <c r="BQ1207" s="26"/>
      <c r="BR1207" s="26"/>
      <c r="BS1207" s="26"/>
      <c r="BT1207" s="26"/>
      <c r="BU1207" s="26"/>
      <c r="BV1207" s="26"/>
      <c r="BW1207" s="26"/>
      <c r="BX1207" s="26"/>
      <c r="BY1207" s="26"/>
      <c r="BZ1207" s="26"/>
      <c r="CA1207" s="26"/>
      <c r="CB1207" s="26"/>
      <c r="CC1207" s="26"/>
      <c r="CD1207" s="26"/>
      <c r="CE1207" s="26"/>
      <c r="CF1207" s="26"/>
      <c r="CG1207" s="26"/>
      <c r="CH1207" s="26"/>
      <c r="CI1207" s="26"/>
      <c r="CJ1207" s="26"/>
      <c r="CK1207" s="26"/>
      <c r="CL1207" s="26"/>
      <c r="CM1207" s="26"/>
      <c r="CN1207" s="26"/>
      <c r="CO1207" s="26"/>
      <c r="CP1207" s="26"/>
      <c r="CQ1207" s="26"/>
      <c r="CR1207" s="26"/>
      <c r="CS1207" s="26"/>
      <c r="CT1207" s="26"/>
      <c r="CU1207" s="26"/>
      <c r="CV1207" s="26"/>
      <c r="CW1207" s="26"/>
      <c r="CX1207" s="26"/>
      <c r="CY1207" s="26"/>
      <c r="CZ1207" s="26"/>
      <c r="DA1207" s="26"/>
      <c r="DB1207" s="26"/>
      <c r="DC1207" s="26"/>
      <c r="DD1207" s="26"/>
    </row>
    <row r="1208" spans="1:108" s="25" customFormat="1" x14ac:dyDescent="0.15">
      <c r="A1208" s="26"/>
      <c r="N1208" s="26"/>
      <c r="O1208" s="26"/>
      <c r="P1208" s="26"/>
      <c r="Q1208" s="26"/>
      <c r="R1208" s="26"/>
      <c r="S1208" s="26"/>
      <c r="T1208" s="26"/>
      <c r="U1208" s="26"/>
      <c r="V1208" s="26"/>
      <c r="W1208" s="26"/>
      <c r="X1208" s="26"/>
      <c r="Y1208" s="26"/>
      <c r="Z1208" s="26"/>
      <c r="AA1208" s="26"/>
      <c r="AB1208" s="26"/>
      <c r="AC1208" s="26"/>
      <c r="AD1208" s="26"/>
      <c r="AE1208" s="26"/>
      <c r="AF1208" s="26"/>
      <c r="AG1208" s="26"/>
      <c r="AH1208" s="26"/>
      <c r="AI1208" s="26"/>
      <c r="AJ1208" s="26"/>
      <c r="AK1208" s="26"/>
      <c r="AL1208" s="26"/>
      <c r="AM1208" s="26"/>
      <c r="AN1208" s="26"/>
      <c r="AO1208" s="26"/>
      <c r="AP1208" s="26"/>
      <c r="AQ1208" s="26"/>
      <c r="AR1208" s="26"/>
      <c r="AS1208" s="26"/>
      <c r="AT1208" s="26"/>
      <c r="AU1208" s="26"/>
      <c r="AV1208" s="26"/>
      <c r="AW1208" s="26"/>
      <c r="AX1208" s="26"/>
      <c r="AY1208" s="26"/>
      <c r="AZ1208" s="26"/>
      <c r="BA1208" s="26"/>
      <c r="BB1208" s="26"/>
      <c r="BC1208" s="26"/>
      <c r="BD1208" s="26"/>
      <c r="BE1208" s="26"/>
      <c r="BF1208" s="26"/>
      <c r="BG1208" s="26"/>
      <c r="BH1208" s="26"/>
      <c r="BI1208" s="26"/>
      <c r="BJ1208" s="26"/>
      <c r="BK1208" s="26"/>
      <c r="BL1208" s="26"/>
      <c r="BM1208" s="26"/>
      <c r="BN1208" s="26"/>
      <c r="BO1208" s="26"/>
      <c r="BP1208" s="26"/>
      <c r="BQ1208" s="26"/>
      <c r="BR1208" s="26"/>
      <c r="BS1208" s="26"/>
      <c r="BT1208" s="26"/>
      <c r="BU1208" s="26"/>
      <c r="BV1208" s="26"/>
      <c r="BW1208" s="26"/>
      <c r="BX1208" s="26"/>
      <c r="BY1208" s="26"/>
      <c r="BZ1208" s="26"/>
      <c r="CA1208" s="26"/>
      <c r="CB1208" s="26"/>
      <c r="CC1208" s="26"/>
      <c r="CD1208" s="26"/>
      <c r="CE1208" s="26"/>
      <c r="CF1208" s="26"/>
      <c r="CG1208" s="26"/>
      <c r="CH1208" s="26"/>
      <c r="CI1208" s="26"/>
      <c r="CJ1208" s="26"/>
      <c r="CK1208" s="26"/>
      <c r="CL1208" s="26"/>
      <c r="CM1208" s="26"/>
      <c r="CN1208" s="26"/>
      <c r="CO1208" s="26"/>
      <c r="CP1208" s="26"/>
      <c r="CQ1208" s="26"/>
      <c r="CR1208" s="26"/>
      <c r="CS1208" s="26"/>
      <c r="CT1208" s="26"/>
      <c r="CU1208" s="26"/>
      <c r="CV1208" s="26"/>
      <c r="CW1208" s="26"/>
      <c r="CX1208" s="26"/>
      <c r="CY1208" s="26"/>
      <c r="CZ1208" s="26"/>
      <c r="DA1208" s="26"/>
      <c r="DB1208" s="26"/>
      <c r="DC1208" s="26"/>
      <c r="DD1208" s="26"/>
    </row>
    <row r="1209" spans="1:108" s="25" customFormat="1" x14ac:dyDescent="0.15">
      <c r="A1209" s="26"/>
      <c r="N1209" s="26"/>
      <c r="O1209" s="26"/>
      <c r="P1209" s="26"/>
      <c r="Q1209" s="26"/>
      <c r="R1209" s="26"/>
      <c r="S1209" s="26"/>
      <c r="T1209" s="26"/>
      <c r="U1209" s="26"/>
      <c r="V1209" s="26"/>
      <c r="W1209" s="26"/>
      <c r="X1209" s="26"/>
      <c r="Y1209" s="26"/>
      <c r="Z1209" s="26"/>
      <c r="AA1209" s="26"/>
      <c r="AB1209" s="26"/>
      <c r="AC1209" s="26"/>
      <c r="AD1209" s="26"/>
      <c r="AE1209" s="26"/>
      <c r="AF1209" s="26"/>
      <c r="AG1209" s="26"/>
      <c r="AH1209" s="26"/>
      <c r="AI1209" s="26"/>
      <c r="AJ1209" s="26"/>
      <c r="AK1209" s="26"/>
      <c r="AL1209" s="26"/>
      <c r="AM1209" s="26"/>
      <c r="AN1209" s="26"/>
      <c r="AO1209" s="26"/>
      <c r="AP1209" s="26"/>
      <c r="AQ1209" s="26"/>
      <c r="AR1209" s="26"/>
      <c r="AS1209" s="26"/>
      <c r="AT1209" s="26"/>
      <c r="AU1209" s="26"/>
      <c r="AV1209" s="26"/>
      <c r="AW1209" s="26"/>
      <c r="AX1209" s="26"/>
      <c r="AY1209" s="26"/>
      <c r="AZ1209" s="26"/>
      <c r="BA1209" s="26"/>
      <c r="BB1209" s="26"/>
      <c r="BC1209" s="26"/>
      <c r="BD1209" s="26"/>
      <c r="BE1209" s="26"/>
      <c r="BF1209" s="26"/>
      <c r="BG1209" s="26"/>
      <c r="BH1209" s="26"/>
      <c r="BI1209" s="26"/>
      <c r="BJ1209" s="26"/>
      <c r="BK1209" s="26"/>
      <c r="BL1209" s="26"/>
      <c r="BM1209" s="26"/>
      <c r="BN1209" s="26"/>
      <c r="BO1209" s="26"/>
      <c r="BP1209" s="26"/>
      <c r="BQ1209" s="26"/>
      <c r="BR1209" s="26"/>
      <c r="BS1209" s="26"/>
      <c r="BT1209" s="26"/>
      <c r="BU1209" s="26"/>
      <c r="BV1209" s="26"/>
      <c r="BW1209" s="26"/>
      <c r="BX1209" s="26"/>
      <c r="BY1209" s="26"/>
      <c r="BZ1209" s="26"/>
      <c r="CA1209" s="26"/>
      <c r="CB1209" s="26"/>
      <c r="CC1209" s="26"/>
      <c r="CD1209" s="26"/>
      <c r="CE1209" s="26"/>
      <c r="CF1209" s="26"/>
      <c r="CG1209" s="26"/>
      <c r="CH1209" s="26"/>
      <c r="CI1209" s="26"/>
      <c r="CJ1209" s="26"/>
      <c r="CK1209" s="26"/>
      <c r="CL1209" s="26"/>
      <c r="CM1209" s="26"/>
      <c r="CN1209" s="26"/>
      <c r="CO1209" s="26"/>
      <c r="CP1209" s="26"/>
      <c r="CQ1209" s="26"/>
      <c r="CR1209" s="26"/>
      <c r="CS1209" s="26"/>
      <c r="CT1209" s="26"/>
      <c r="CU1209" s="26"/>
      <c r="CV1209" s="26"/>
      <c r="CW1209" s="26"/>
      <c r="CX1209" s="26"/>
      <c r="CY1209" s="26"/>
      <c r="CZ1209" s="26"/>
      <c r="DA1209" s="26"/>
      <c r="DB1209" s="26"/>
      <c r="DC1209" s="26"/>
      <c r="DD1209" s="26"/>
    </row>
    <row r="1210" spans="1:108" s="25" customFormat="1" x14ac:dyDescent="0.15">
      <c r="A1210" s="26"/>
      <c r="N1210" s="26"/>
      <c r="O1210" s="26"/>
      <c r="P1210" s="26"/>
      <c r="Q1210" s="26"/>
      <c r="R1210" s="26"/>
      <c r="S1210" s="26"/>
      <c r="T1210" s="26"/>
      <c r="U1210" s="26"/>
      <c r="V1210" s="26"/>
      <c r="W1210" s="26"/>
      <c r="X1210" s="26"/>
      <c r="Y1210" s="26"/>
      <c r="Z1210" s="26"/>
      <c r="AA1210" s="26"/>
      <c r="AB1210" s="26"/>
      <c r="AC1210" s="26"/>
      <c r="AD1210" s="26"/>
      <c r="AE1210" s="26"/>
      <c r="AF1210" s="26"/>
      <c r="AG1210" s="26"/>
      <c r="AH1210" s="26"/>
      <c r="AI1210" s="26"/>
      <c r="AJ1210" s="26"/>
      <c r="AK1210" s="26"/>
      <c r="AL1210" s="26"/>
      <c r="AM1210" s="26"/>
      <c r="AN1210" s="26"/>
      <c r="AO1210" s="26"/>
      <c r="AP1210" s="26"/>
      <c r="AQ1210" s="26"/>
      <c r="AR1210" s="26"/>
      <c r="AS1210" s="26"/>
      <c r="AT1210" s="26"/>
      <c r="AU1210" s="26"/>
      <c r="AV1210" s="26"/>
      <c r="AW1210" s="26"/>
      <c r="AX1210" s="26"/>
      <c r="AY1210" s="26"/>
      <c r="AZ1210" s="26"/>
      <c r="BA1210" s="26"/>
      <c r="BB1210" s="26"/>
      <c r="BC1210" s="26"/>
      <c r="BD1210" s="26"/>
      <c r="BE1210" s="26"/>
      <c r="BF1210" s="26"/>
      <c r="BG1210" s="26"/>
      <c r="BH1210" s="26"/>
      <c r="BI1210" s="26"/>
      <c r="BJ1210" s="26"/>
      <c r="BK1210" s="26"/>
      <c r="BL1210" s="26"/>
      <c r="BM1210" s="26"/>
      <c r="BN1210" s="26"/>
      <c r="BO1210" s="26"/>
      <c r="BP1210" s="26"/>
      <c r="BQ1210" s="26"/>
      <c r="BR1210" s="26"/>
      <c r="BS1210" s="26"/>
      <c r="BT1210" s="26"/>
      <c r="BU1210" s="26"/>
      <c r="BV1210" s="26"/>
      <c r="BW1210" s="26"/>
      <c r="BX1210" s="26"/>
      <c r="BY1210" s="26"/>
      <c r="BZ1210" s="26"/>
      <c r="CA1210" s="26"/>
      <c r="CB1210" s="26"/>
      <c r="CC1210" s="26"/>
      <c r="CD1210" s="26"/>
      <c r="CE1210" s="26"/>
      <c r="CF1210" s="26"/>
      <c r="CG1210" s="26"/>
      <c r="CH1210" s="26"/>
      <c r="CI1210" s="26"/>
      <c r="CJ1210" s="26"/>
      <c r="CK1210" s="26"/>
      <c r="CL1210" s="26"/>
      <c r="CM1210" s="26"/>
      <c r="CN1210" s="26"/>
      <c r="CO1210" s="26"/>
      <c r="CP1210" s="26"/>
      <c r="CQ1210" s="26"/>
      <c r="CR1210" s="26"/>
      <c r="CS1210" s="26"/>
      <c r="CT1210" s="26"/>
      <c r="CU1210" s="26"/>
      <c r="CV1210" s="26"/>
      <c r="CW1210" s="26"/>
      <c r="CX1210" s="26"/>
      <c r="CY1210" s="26"/>
      <c r="CZ1210" s="26"/>
      <c r="DA1210" s="26"/>
      <c r="DB1210" s="26"/>
      <c r="DC1210" s="26"/>
      <c r="DD1210" s="26"/>
    </row>
    <row r="1211" spans="1:108" s="25" customFormat="1" x14ac:dyDescent="0.15">
      <c r="A1211" s="26"/>
      <c r="N1211" s="26"/>
      <c r="O1211" s="26"/>
      <c r="P1211" s="26"/>
      <c r="Q1211" s="26"/>
      <c r="R1211" s="26"/>
      <c r="S1211" s="26"/>
      <c r="T1211" s="26"/>
      <c r="U1211" s="26"/>
      <c r="V1211" s="26"/>
      <c r="W1211" s="26"/>
      <c r="X1211" s="26"/>
      <c r="Y1211" s="26"/>
      <c r="Z1211" s="26"/>
      <c r="AA1211" s="26"/>
      <c r="AB1211" s="26"/>
      <c r="AC1211" s="26"/>
      <c r="AD1211" s="26"/>
      <c r="AE1211" s="26"/>
      <c r="AF1211" s="26"/>
      <c r="AG1211" s="26"/>
      <c r="AH1211" s="26"/>
      <c r="AI1211" s="26"/>
      <c r="AJ1211" s="26"/>
      <c r="AK1211" s="26"/>
      <c r="AL1211" s="26"/>
      <c r="AM1211" s="26"/>
      <c r="AN1211" s="26"/>
      <c r="AO1211" s="26"/>
      <c r="AP1211" s="26"/>
      <c r="AQ1211" s="26"/>
      <c r="AR1211" s="26"/>
      <c r="AS1211" s="26"/>
      <c r="AT1211" s="26"/>
      <c r="AU1211" s="26"/>
      <c r="AV1211" s="26"/>
      <c r="AW1211" s="26"/>
      <c r="AX1211" s="26"/>
      <c r="AY1211" s="26"/>
      <c r="AZ1211" s="26"/>
      <c r="BA1211" s="26"/>
      <c r="BB1211" s="26"/>
      <c r="BC1211" s="26"/>
      <c r="BD1211" s="26"/>
      <c r="BE1211" s="26"/>
      <c r="BF1211" s="26"/>
      <c r="BG1211" s="26"/>
      <c r="BH1211" s="26"/>
      <c r="BI1211" s="26"/>
      <c r="BJ1211" s="26"/>
      <c r="BK1211" s="26"/>
      <c r="BL1211" s="26"/>
      <c r="BM1211" s="26"/>
      <c r="BN1211" s="26"/>
      <c r="BO1211" s="26"/>
      <c r="BP1211" s="26"/>
      <c r="BQ1211" s="26"/>
      <c r="BR1211" s="26"/>
      <c r="BS1211" s="26"/>
      <c r="BT1211" s="26"/>
      <c r="BU1211" s="26"/>
      <c r="BV1211" s="26"/>
      <c r="BW1211" s="26"/>
      <c r="BX1211" s="26"/>
      <c r="BY1211" s="26"/>
      <c r="BZ1211" s="26"/>
      <c r="CA1211" s="26"/>
      <c r="CB1211" s="26"/>
      <c r="CC1211" s="26"/>
      <c r="CD1211" s="26"/>
      <c r="CE1211" s="26"/>
      <c r="CF1211" s="26"/>
      <c r="CG1211" s="26"/>
      <c r="CH1211" s="26"/>
      <c r="CI1211" s="26"/>
      <c r="CJ1211" s="26"/>
      <c r="CK1211" s="26"/>
      <c r="CL1211" s="26"/>
      <c r="CM1211" s="26"/>
      <c r="CN1211" s="26"/>
      <c r="CO1211" s="26"/>
      <c r="CP1211" s="26"/>
      <c r="CQ1211" s="26"/>
      <c r="CR1211" s="26"/>
      <c r="CS1211" s="26"/>
      <c r="CT1211" s="26"/>
      <c r="CU1211" s="26"/>
      <c r="CV1211" s="26"/>
      <c r="CW1211" s="26"/>
      <c r="CX1211" s="26"/>
      <c r="CY1211" s="26"/>
      <c r="CZ1211" s="26"/>
      <c r="DA1211" s="26"/>
      <c r="DB1211" s="26"/>
      <c r="DC1211" s="26"/>
      <c r="DD1211" s="26"/>
    </row>
    <row r="1212" spans="1:108" s="25" customFormat="1" x14ac:dyDescent="0.15">
      <c r="A1212" s="26"/>
      <c r="N1212" s="26"/>
      <c r="O1212" s="26"/>
      <c r="P1212" s="26"/>
      <c r="Q1212" s="26"/>
      <c r="R1212" s="26"/>
      <c r="S1212" s="26"/>
      <c r="T1212" s="26"/>
      <c r="U1212" s="26"/>
      <c r="V1212" s="26"/>
      <c r="W1212" s="26"/>
      <c r="X1212" s="26"/>
      <c r="Y1212" s="26"/>
      <c r="Z1212" s="26"/>
      <c r="AA1212" s="26"/>
      <c r="AB1212" s="26"/>
      <c r="AC1212" s="26"/>
      <c r="AD1212" s="26"/>
      <c r="AE1212" s="26"/>
      <c r="AF1212" s="26"/>
      <c r="AG1212" s="26"/>
      <c r="AH1212" s="26"/>
      <c r="AI1212" s="26"/>
      <c r="AJ1212" s="26"/>
      <c r="AK1212" s="26"/>
      <c r="AL1212" s="26"/>
      <c r="AM1212" s="26"/>
      <c r="AN1212" s="26"/>
      <c r="AO1212" s="26"/>
      <c r="AP1212" s="26"/>
      <c r="AQ1212" s="26"/>
      <c r="AR1212" s="26"/>
      <c r="AS1212" s="26"/>
      <c r="AT1212" s="26"/>
      <c r="AU1212" s="26"/>
      <c r="AV1212" s="26"/>
      <c r="AW1212" s="26"/>
      <c r="AX1212" s="26"/>
      <c r="AY1212" s="26"/>
      <c r="AZ1212" s="26"/>
      <c r="BA1212" s="26"/>
      <c r="BB1212" s="26"/>
      <c r="BC1212" s="26"/>
      <c r="BD1212" s="26"/>
      <c r="BE1212" s="26"/>
      <c r="BF1212" s="26"/>
      <c r="BG1212" s="26"/>
      <c r="BH1212" s="26"/>
      <c r="BI1212" s="26"/>
      <c r="BJ1212" s="26"/>
      <c r="BK1212" s="26"/>
      <c r="BL1212" s="26"/>
      <c r="BM1212" s="26"/>
      <c r="BN1212" s="26"/>
      <c r="BO1212" s="26"/>
      <c r="BP1212" s="26"/>
      <c r="BQ1212" s="26"/>
      <c r="BR1212" s="26"/>
      <c r="BS1212" s="26"/>
      <c r="BT1212" s="26"/>
      <c r="BU1212" s="26"/>
      <c r="BV1212" s="26"/>
      <c r="BW1212" s="26"/>
      <c r="BX1212" s="26"/>
      <c r="BY1212" s="26"/>
      <c r="BZ1212" s="26"/>
      <c r="CA1212" s="26"/>
      <c r="CB1212" s="26"/>
      <c r="CC1212" s="26"/>
      <c r="CD1212" s="26"/>
      <c r="CE1212" s="26"/>
      <c r="CF1212" s="26"/>
      <c r="CG1212" s="26"/>
      <c r="CH1212" s="26"/>
      <c r="CI1212" s="26"/>
      <c r="CJ1212" s="26"/>
      <c r="CK1212" s="26"/>
      <c r="CL1212" s="26"/>
      <c r="CM1212" s="26"/>
      <c r="CN1212" s="26"/>
      <c r="CO1212" s="26"/>
      <c r="CP1212" s="26"/>
      <c r="CQ1212" s="26"/>
      <c r="CR1212" s="26"/>
      <c r="CS1212" s="26"/>
      <c r="CT1212" s="26"/>
      <c r="CU1212" s="26"/>
      <c r="CV1212" s="26"/>
      <c r="CW1212" s="26"/>
      <c r="CX1212" s="26"/>
      <c r="CY1212" s="26"/>
      <c r="CZ1212" s="26"/>
      <c r="DA1212" s="26"/>
      <c r="DB1212" s="26"/>
      <c r="DC1212" s="26"/>
      <c r="DD1212" s="26"/>
    </row>
    <row r="1213" spans="1:108" s="25" customFormat="1" x14ac:dyDescent="0.15">
      <c r="A1213" s="26"/>
      <c r="N1213" s="26"/>
      <c r="O1213" s="26"/>
      <c r="P1213" s="26"/>
      <c r="Q1213" s="26"/>
      <c r="R1213" s="26"/>
      <c r="S1213" s="26"/>
      <c r="T1213" s="26"/>
      <c r="U1213" s="26"/>
      <c r="V1213" s="26"/>
      <c r="W1213" s="26"/>
      <c r="X1213" s="26"/>
      <c r="Y1213" s="26"/>
      <c r="Z1213" s="26"/>
      <c r="AA1213" s="26"/>
      <c r="AB1213" s="26"/>
      <c r="AC1213" s="26"/>
      <c r="AD1213" s="26"/>
      <c r="AE1213" s="26"/>
      <c r="AF1213" s="26"/>
      <c r="AG1213" s="26"/>
      <c r="AH1213" s="26"/>
      <c r="AI1213" s="26"/>
      <c r="AJ1213" s="26"/>
      <c r="AK1213" s="26"/>
      <c r="AL1213" s="26"/>
      <c r="AM1213" s="26"/>
      <c r="AN1213" s="26"/>
      <c r="AO1213" s="26"/>
      <c r="AP1213" s="26"/>
      <c r="AQ1213" s="26"/>
      <c r="AR1213" s="26"/>
      <c r="AS1213" s="26"/>
      <c r="AT1213" s="26"/>
      <c r="AU1213" s="26"/>
      <c r="AV1213" s="26"/>
      <c r="AW1213" s="26"/>
      <c r="AX1213" s="26"/>
      <c r="AY1213" s="26"/>
      <c r="AZ1213" s="26"/>
      <c r="BA1213" s="26"/>
      <c r="BB1213" s="26"/>
      <c r="BC1213" s="26"/>
      <c r="BD1213" s="26"/>
      <c r="BE1213" s="26"/>
      <c r="BF1213" s="26"/>
      <c r="BG1213" s="26"/>
      <c r="BH1213" s="26"/>
      <c r="BI1213" s="26"/>
      <c r="BJ1213" s="26"/>
      <c r="BK1213" s="26"/>
      <c r="BL1213" s="26"/>
      <c r="BM1213" s="26"/>
      <c r="BN1213" s="26"/>
      <c r="BO1213" s="26"/>
      <c r="BP1213" s="26"/>
      <c r="BQ1213" s="26"/>
      <c r="BR1213" s="26"/>
      <c r="BS1213" s="26"/>
      <c r="BT1213" s="26"/>
      <c r="BU1213" s="26"/>
      <c r="BV1213" s="26"/>
      <c r="BW1213" s="26"/>
      <c r="BX1213" s="26"/>
      <c r="BY1213" s="26"/>
      <c r="BZ1213" s="26"/>
      <c r="CA1213" s="26"/>
      <c r="CB1213" s="26"/>
      <c r="CC1213" s="26"/>
      <c r="CD1213" s="26"/>
      <c r="CE1213" s="26"/>
      <c r="CF1213" s="26"/>
      <c r="CG1213" s="26"/>
      <c r="CH1213" s="26"/>
      <c r="CI1213" s="26"/>
      <c r="CJ1213" s="26"/>
      <c r="CK1213" s="26"/>
      <c r="CL1213" s="26"/>
      <c r="CM1213" s="26"/>
      <c r="CN1213" s="26"/>
      <c r="CO1213" s="26"/>
      <c r="CP1213" s="26"/>
      <c r="CQ1213" s="26"/>
      <c r="CR1213" s="26"/>
      <c r="CS1213" s="26"/>
      <c r="CT1213" s="26"/>
      <c r="CU1213" s="26"/>
      <c r="CV1213" s="26"/>
      <c r="CW1213" s="26"/>
      <c r="CX1213" s="26"/>
      <c r="CY1213" s="26"/>
      <c r="CZ1213" s="26"/>
      <c r="DA1213" s="26"/>
      <c r="DB1213" s="26"/>
      <c r="DC1213" s="26"/>
      <c r="DD1213" s="26"/>
    </row>
    <row r="1214" spans="1:108" s="25" customFormat="1" x14ac:dyDescent="0.15">
      <c r="A1214" s="26"/>
      <c r="N1214" s="26"/>
      <c r="O1214" s="26"/>
      <c r="P1214" s="26"/>
      <c r="Q1214" s="26"/>
      <c r="R1214" s="26"/>
      <c r="S1214" s="26"/>
      <c r="T1214" s="26"/>
      <c r="U1214" s="26"/>
      <c r="V1214" s="26"/>
      <c r="W1214" s="26"/>
      <c r="X1214" s="26"/>
      <c r="Y1214" s="26"/>
      <c r="Z1214" s="26"/>
      <c r="AA1214" s="26"/>
      <c r="AB1214" s="26"/>
      <c r="AC1214" s="26"/>
      <c r="AD1214" s="26"/>
      <c r="AE1214" s="26"/>
      <c r="AF1214" s="26"/>
      <c r="AG1214" s="26"/>
      <c r="AH1214" s="26"/>
      <c r="AI1214" s="26"/>
      <c r="AJ1214" s="26"/>
      <c r="AK1214" s="26"/>
      <c r="AL1214" s="26"/>
      <c r="AM1214" s="26"/>
      <c r="AN1214" s="26"/>
      <c r="AO1214" s="26"/>
      <c r="AP1214" s="26"/>
      <c r="AQ1214" s="26"/>
      <c r="AR1214" s="26"/>
      <c r="AS1214" s="26"/>
      <c r="AT1214" s="26"/>
      <c r="AU1214" s="26"/>
      <c r="AV1214" s="26"/>
      <c r="AW1214" s="26"/>
      <c r="AX1214" s="26"/>
      <c r="AY1214" s="26"/>
      <c r="AZ1214" s="26"/>
      <c r="BA1214" s="26"/>
      <c r="BB1214" s="26"/>
      <c r="BC1214" s="26"/>
      <c r="BD1214" s="26"/>
      <c r="BE1214" s="26"/>
      <c r="BF1214" s="26"/>
      <c r="BG1214" s="26"/>
      <c r="BH1214" s="26"/>
      <c r="BI1214" s="26"/>
      <c r="BJ1214" s="26"/>
      <c r="BK1214" s="26"/>
      <c r="BL1214" s="26"/>
      <c r="BM1214" s="26"/>
      <c r="BN1214" s="26"/>
      <c r="BO1214" s="26"/>
      <c r="BP1214" s="26"/>
      <c r="BQ1214" s="26"/>
      <c r="BR1214" s="26"/>
      <c r="BS1214" s="26"/>
      <c r="BT1214" s="26"/>
      <c r="BU1214" s="26"/>
      <c r="BV1214" s="26"/>
      <c r="BW1214" s="26"/>
      <c r="BX1214" s="26"/>
      <c r="BY1214" s="26"/>
      <c r="BZ1214" s="26"/>
      <c r="CA1214" s="26"/>
      <c r="CB1214" s="26"/>
      <c r="CC1214" s="26"/>
      <c r="CD1214" s="26"/>
      <c r="CE1214" s="26"/>
      <c r="CF1214" s="26"/>
      <c r="CG1214" s="26"/>
      <c r="CH1214" s="26"/>
      <c r="CI1214" s="26"/>
      <c r="CJ1214" s="26"/>
      <c r="CK1214" s="26"/>
      <c r="CL1214" s="26"/>
      <c r="CM1214" s="26"/>
      <c r="CN1214" s="26"/>
      <c r="CO1214" s="26"/>
      <c r="CP1214" s="26"/>
      <c r="CQ1214" s="26"/>
      <c r="CR1214" s="26"/>
      <c r="CS1214" s="26"/>
      <c r="CT1214" s="26"/>
      <c r="CU1214" s="26"/>
      <c r="CV1214" s="26"/>
      <c r="CW1214" s="26"/>
      <c r="CX1214" s="26"/>
      <c r="CY1214" s="26"/>
      <c r="CZ1214" s="26"/>
      <c r="DA1214" s="26"/>
      <c r="DB1214" s="26"/>
      <c r="DC1214" s="26"/>
      <c r="DD1214" s="26"/>
    </row>
    <row r="1215" spans="1:108" s="25" customFormat="1" x14ac:dyDescent="0.15">
      <c r="A1215" s="26"/>
      <c r="N1215" s="26"/>
      <c r="O1215" s="26"/>
      <c r="P1215" s="26"/>
      <c r="Q1215" s="26"/>
      <c r="R1215" s="26"/>
      <c r="S1215" s="26"/>
      <c r="T1215" s="26"/>
      <c r="U1215" s="26"/>
      <c r="V1215" s="26"/>
      <c r="W1215" s="26"/>
      <c r="X1215" s="26"/>
      <c r="Y1215" s="26"/>
      <c r="Z1215" s="26"/>
      <c r="AA1215" s="26"/>
      <c r="AB1215" s="26"/>
      <c r="AC1215" s="26"/>
      <c r="AD1215" s="26"/>
      <c r="AE1215" s="26"/>
      <c r="AF1215" s="26"/>
      <c r="AG1215" s="26"/>
      <c r="AH1215" s="26"/>
      <c r="AI1215" s="26"/>
      <c r="AJ1215" s="26"/>
      <c r="AK1215" s="26"/>
      <c r="AL1215" s="26"/>
      <c r="AM1215" s="26"/>
      <c r="AN1215" s="26"/>
      <c r="AO1215" s="26"/>
      <c r="AP1215" s="26"/>
      <c r="AQ1215" s="26"/>
      <c r="AR1215" s="26"/>
      <c r="AS1215" s="26"/>
      <c r="AT1215" s="26"/>
      <c r="AU1215" s="26"/>
      <c r="AV1215" s="26"/>
      <c r="AW1215" s="26"/>
      <c r="AX1215" s="26"/>
      <c r="AY1215" s="26"/>
      <c r="AZ1215" s="26"/>
      <c r="BA1215" s="26"/>
      <c r="BB1215" s="26"/>
      <c r="BC1215" s="26"/>
      <c r="BD1215" s="26"/>
      <c r="BE1215" s="26"/>
      <c r="BF1215" s="26"/>
      <c r="BG1215" s="26"/>
      <c r="BH1215" s="26"/>
      <c r="BI1215" s="26"/>
      <c r="BJ1215" s="26"/>
      <c r="BK1215" s="26"/>
      <c r="BL1215" s="26"/>
      <c r="BM1215" s="26"/>
      <c r="BN1215" s="26"/>
      <c r="BO1215" s="26"/>
      <c r="BP1215" s="26"/>
      <c r="BQ1215" s="26"/>
      <c r="BR1215" s="26"/>
      <c r="BS1215" s="26"/>
      <c r="BT1215" s="26"/>
      <c r="BU1215" s="26"/>
      <c r="BV1215" s="26"/>
      <c r="BW1215" s="26"/>
      <c r="BX1215" s="26"/>
      <c r="BY1215" s="26"/>
      <c r="BZ1215" s="26"/>
      <c r="CA1215" s="26"/>
      <c r="CB1215" s="26"/>
      <c r="CC1215" s="26"/>
      <c r="CD1215" s="26"/>
      <c r="CE1215" s="26"/>
      <c r="CF1215" s="26"/>
      <c r="CG1215" s="26"/>
      <c r="CH1215" s="26"/>
      <c r="CI1215" s="26"/>
      <c r="CJ1215" s="26"/>
      <c r="CK1215" s="26"/>
      <c r="CL1215" s="26"/>
      <c r="CM1215" s="26"/>
      <c r="CN1215" s="26"/>
      <c r="CO1215" s="26"/>
      <c r="CP1215" s="26"/>
      <c r="CQ1215" s="26"/>
      <c r="CR1215" s="26"/>
      <c r="CS1215" s="26"/>
      <c r="CT1215" s="26"/>
      <c r="CU1215" s="26"/>
      <c r="CV1215" s="26"/>
      <c r="CW1215" s="26"/>
      <c r="CX1215" s="26"/>
      <c r="CY1215" s="26"/>
      <c r="CZ1215" s="26"/>
      <c r="DA1215" s="26"/>
      <c r="DB1215" s="26"/>
      <c r="DC1215" s="26"/>
      <c r="DD1215" s="26"/>
    </row>
    <row r="1216" spans="1:108" s="25" customFormat="1" x14ac:dyDescent="0.15">
      <c r="A1216" s="26"/>
      <c r="N1216" s="26"/>
      <c r="O1216" s="26"/>
      <c r="P1216" s="26"/>
      <c r="Q1216" s="26"/>
      <c r="R1216" s="26"/>
      <c r="S1216" s="26"/>
      <c r="T1216" s="26"/>
      <c r="U1216" s="26"/>
      <c r="V1216" s="26"/>
      <c r="W1216" s="26"/>
      <c r="X1216" s="26"/>
      <c r="Y1216" s="26"/>
      <c r="Z1216" s="26"/>
      <c r="AA1216" s="26"/>
      <c r="AB1216" s="26"/>
      <c r="AC1216" s="26"/>
      <c r="AD1216" s="26"/>
      <c r="AE1216" s="26"/>
      <c r="AF1216" s="26"/>
      <c r="AG1216" s="26"/>
      <c r="AH1216" s="26"/>
      <c r="AI1216" s="26"/>
      <c r="AJ1216" s="26"/>
      <c r="AK1216" s="26"/>
      <c r="AL1216" s="26"/>
      <c r="AM1216" s="26"/>
      <c r="AN1216" s="26"/>
      <c r="AO1216" s="26"/>
      <c r="AP1216" s="26"/>
      <c r="AQ1216" s="26"/>
      <c r="AR1216" s="26"/>
      <c r="AS1216" s="26"/>
      <c r="AT1216" s="26"/>
      <c r="AU1216" s="26"/>
      <c r="AV1216" s="26"/>
      <c r="AW1216" s="26"/>
      <c r="AX1216" s="26"/>
      <c r="AY1216" s="26"/>
      <c r="AZ1216" s="26"/>
      <c r="BA1216" s="26"/>
      <c r="BB1216" s="26"/>
      <c r="BC1216" s="26"/>
      <c r="BD1216" s="26"/>
      <c r="BE1216" s="26"/>
      <c r="BF1216" s="26"/>
      <c r="BG1216" s="26"/>
      <c r="BH1216" s="26"/>
      <c r="BI1216" s="26"/>
      <c r="BJ1216" s="26"/>
      <c r="BK1216" s="26"/>
      <c r="BL1216" s="26"/>
      <c r="BM1216" s="26"/>
      <c r="BN1216" s="26"/>
      <c r="BO1216" s="26"/>
      <c r="BP1216" s="26"/>
      <c r="BQ1216" s="26"/>
      <c r="BR1216" s="26"/>
      <c r="BS1216" s="26"/>
      <c r="BT1216" s="26"/>
      <c r="BU1216" s="26"/>
      <c r="BV1216" s="26"/>
      <c r="BW1216" s="26"/>
      <c r="BX1216" s="26"/>
      <c r="BY1216" s="26"/>
      <c r="BZ1216" s="26"/>
      <c r="CA1216" s="26"/>
      <c r="CB1216" s="26"/>
      <c r="CC1216" s="26"/>
      <c r="CD1216" s="26"/>
      <c r="CE1216" s="26"/>
      <c r="CF1216" s="26"/>
      <c r="CG1216" s="26"/>
      <c r="CH1216" s="26"/>
      <c r="CI1216" s="26"/>
      <c r="CJ1216" s="26"/>
      <c r="CK1216" s="26"/>
      <c r="CL1216" s="26"/>
      <c r="CM1216" s="26"/>
      <c r="CN1216" s="26"/>
      <c r="CO1216" s="26"/>
      <c r="CP1216" s="26"/>
      <c r="CQ1216" s="26"/>
      <c r="CR1216" s="26"/>
      <c r="CS1216" s="26"/>
      <c r="CT1216" s="26"/>
      <c r="CU1216" s="26"/>
      <c r="CV1216" s="26"/>
      <c r="CW1216" s="26"/>
      <c r="CX1216" s="26"/>
      <c r="CY1216" s="26"/>
      <c r="CZ1216" s="26"/>
      <c r="DA1216" s="26"/>
      <c r="DB1216" s="26"/>
      <c r="DC1216" s="26"/>
      <c r="DD1216" s="26"/>
    </row>
    <row r="1217" spans="1:108" s="25" customFormat="1" x14ac:dyDescent="0.15">
      <c r="A1217" s="26"/>
      <c r="N1217" s="26"/>
      <c r="O1217" s="26"/>
      <c r="P1217" s="26"/>
      <c r="Q1217" s="26"/>
      <c r="R1217" s="26"/>
      <c r="S1217" s="26"/>
      <c r="T1217" s="26"/>
      <c r="U1217" s="26"/>
      <c r="V1217" s="26"/>
      <c r="W1217" s="26"/>
      <c r="X1217" s="26"/>
      <c r="Y1217" s="26"/>
      <c r="Z1217" s="26"/>
      <c r="AA1217" s="26"/>
      <c r="AB1217" s="26"/>
      <c r="AC1217" s="26"/>
      <c r="AD1217" s="26"/>
      <c r="AE1217" s="26"/>
      <c r="AF1217" s="26"/>
      <c r="AG1217" s="26"/>
      <c r="AH1217" s="26"/>
      <c r="AI1217" s="26"/>
      <c r="AJ1217" s="26"/>
      <c r="AK1217" s="26"/>
      <c r="AL1217" s="26"/>
      <c r="AM1217" s="26"/>
      <c r="AN1217" s="26"/>
      <c r="AO1217" s="26"/>
      <c r="AP1217" s="26"/>
      <c r="AQ1217" s="26"/>
      <c r="AR1217" s="26"/>
      <c r="AS1217" s="26"/>
      <c r="AT1217" s="26"/>
      <c r="AU1217" s="26"/>
      <c r="AV1217" s="26"/>
      <c r="AW1217" s="26"/>
      <c r="AX1217" s="26"/>
      <c r="AY1217" s="26"/>
      <c r="AZ1217" s="26"/>
      <c r="BA1217" s="26"/>
      <c r="BB1217" s="26"/>
      <c r="BC1217" s="26"/>
      <c r="BD1217" s="26"/>
      <c r="BE1217" s="26"/>
      <c r="BF1217" s="26"/>
      <c r="BG1217" s="26"/>
      <c r="BH1217" s="26"/>
      <c r="BI1217" s="26"/>
      <c r="BJ1217" s="26"/>
      <c r="BK1217" s="26"/>
      <c r="BL1217" s="26"/>
      <c r="BM1217" s="26"/>
      <c r="BN1217" s="26"/>
      <c r="BO1217" s="26"/>
      <c r="BP1217" s="26"/>
      <c r="BQ1217" s="26"/>
      <c r="BR1217" s="26"/>
      <c r="BS1217" s="26"/>
      <c r="BT1217" s="26"/>
      <c r="BU1217" s="26"/>
      <c r="BV1217" s="26"/>
      <c r="BW1217" s="26"/>
      <c r="BX1217" s="26"/>
      <c r="BY1217" s="26"/>
      <c r="BZ1217" s="26"/>
      <c r="CA1217" s="26"/>
      <c r="CB1217" s="26"/>
      <c r="CC1217" s="26"/>
      <c r="CD1217" s="26"/>
      <c r="CE1217" s="26"/>
      <c r="CF1217" s="26"/>
      <c r="CG1217" s="26"/>
      <c r="CH1217" s="26"/>
      <c r="CI1217" s="26"/>
      <c r="CJ1217" s="26"/>
      <c r="CK1217" s="26"/>
      <c r="CL1217" s="26"/>
      <c r="CM1217" s="26"/>
      <c r="CN1217" s="26"/>
      <c r="CO1217" s="26"/>
      <c r="CP1217" s="26"/>
      <c r="CQ1217" s="26"/>
      <c r="CR1217" s="26"/>
      <c r="CS1217" s="26"/>
      <c r="CT1217" s="26"/>
      <c r="CU1217" s="26"/>
      <c r="CV1217" s="26"/>
      <c r="CW1217" s="26"/>
      <c r="CX1217" s="26"/>
      <c r="CY1217" s="26"/>
      <c r="CZ1217" s="26"/>
      <c r="DA1217" s="26"/>
      <c r="DB1217" s="26"/>
      <c r="DC1217" s="26"/>
      <c r="DD1217" s="26"/>
    </row>
    <row r="1218" spans="1:108" s="25" customFormat="1" x14ac:dyDescent="0.15">
      <c r="A1218" s="26"/>
      <c r="N1218" s="26"/>
      <c r="O1218" s="26"/>
      <c r="P1218" s="26"/>
      <c r="Q1218" s="26"/>
      <c r="R1218" s="26"/>
      <c r="S1218" s="26"/>
      <c r="T1218" s="26"/>
      <c r="U1218" s="26"/>
      <c r="V1218" s="26"/>
      <c r="W1218" s="26"/>
      <c r="X1218" s="26"/>
      <c r="Y1218" s="26"/>
      <c r="Z1218" s="26"/>
      <c r="AA1218" s="26"/>
      <c r="AB1218" s="26"/>
      <c r="AC1218" s="26"/>
      <c r="AD1218" s="26"/>
      <c r="AE1218" s="26"/>
      <c r="AF1218" s="26"/>
      <c r="AG1218" s="26"/>
      <c r="AH1218" s="26"/>
      <c r="AI1218" s="26"/>
      <c r="AJ1218" s="26"/>
      <c r="AK1218" s="26"/>
      <c r="AL1218" s="26"/>
      <c r="AM1218" s="26"/>
      <c r="AN1218" s="26"/>
      <c r="AO1218" s="26"/>
      <c r="AP1218" s="26"/>
      <c r="AQ1218" s="26"/>
      <c r="AR1218" s="26"/>
      <c r="AS1218" s="26"/>
      <c r="AT1218" s="26"/>
      <c r="AU1218" s="26"/>
      <c r="AV1218" s="26"/>
      <c r="AW1218" s="26"/>
      <c r="AX1218" s="26"/>
      <c r="AY1218" s="26"/>
      <c r="AZ1218" s="26"/>
      <c r="BA1218" s="26"/>
      <c r="BB1218" s="26"/>
      <c r="BC1218" s="26"/>
      <c r="BD1218" s="26"/>
      <c r="BE1218" s="26"/>
      <c r="BF1218" s="26"/>
      <c r="BG1218" s="26"/>
      <c r="BH1218" s="26"/>
      <c r="BI1218" s="26"/>
      <c r="BJ1218" s="26"/>
      <c r="BK1218" s="26"/>
      <c r="BL1218" s="26"/>
      <c r="BM1218" s="26"/>
      <c r="BN1218" s="26"/>
      <c r="BO1218" s="26"/>
      <c r="BP1218" s="26"/>
      <c r="BQ1218" s="26"/>
      <c r="BR1218" s="26"/>
      <c r="BS1218" s="26"/>
      <c r="BT1218" s="26"/>
      <c r="BU1218" s="26"/>
      <c r="BV1218" s="26"/>
      <c r="BW1218" s="26"/>
      <c r="BX1218" s="26"/>
      <c r="BY1218" s="26"/>
      <c r="BZ1218" s="26"/>
      <c r="CA1218" s="26"/>
      <c r="CB1218" s="26"/>
      <c r="CC1218" s="26"/>
      <c r="CD1218" s="26"/>
      <c r="CE1218" s="26"/>
      <c r="CF1218" s="26"/>
      <c r="CG1218" s="26"/>
      <c r="CH1218" s="26"/>
      <c r="CI1218" s="26"/>
      <c r="CJ1218" s="26"/>
      <c r="CK1218" s="26"/>
      <c r="CL1218" s="26"/>
      <c r="CM1218" s="26"/>
      <c r="CN1218" s="26"/>
      <c r="CO1218" s="26"/>
      <c r="CP1218" s="26"/>
      <c r="CQ1218" s="26"/>
      <c r="CR1218" s="26"/>
      <c r="CS1218" s="26"/>
      <c r="CT1218" s="26"/>
      <c r="CU1218" s="26"/>
      <c r="CV1218" s="26"/>
      <c r="CW1218" s="26"/>
      <c r="CX1218" s="26"/>
      <c r="CY1218" s="26"/>
      <c r="CZ1218" s="26"/>
      <c r="DA1218" s="26"/>
      <c r="DB1218" s="26"/>
      <c r="DC1218" s="26"/>
      <c r="DD1218" s="26"/>
    </row>
    <row r="1219" spans="1:108" s="25" customFormat="1" x14ac:dyDescent="0.15">
      <c r="A1219" s="26"/>
      <c r="N1219" s="26"/>
      <c r="O1219" s="26"/>
      <c r="P1219" s="26"/>
      <c r="Q1219" s="26"/>
      <c r="R1219" s="26"/>
      <c r="S1219" s="26"/>
      <c r="T1219" s="26"/>
      <c r="U1219" s="26"/>
      <c r="V1219" s="26"/>
      <c r="W1219" s="26"/>
      <c r="X1219" s="26"/>
      <c r="Y1219" s="26"/>
      <c r="Z1219" s="26"/>
      <c r="AA1219" s="26"/>
      <c r="AB1219" s="26"/>
      <c r="AC1219" s="26"/>
      <c r="AD1219" s="26"/>
      <c r="AE1219" s="26"/>
      <c r="AF1219" s="26"/>
      <c r="AG1219" s="26"/>
      <c r="AH1219" s="26"/>
      <c r="AI1219" s="26"/>
      <c r="AJ1219" s="26"/>
      <c r="AK1219" s="26"/>
      <c r="AL1219" s="26"/>
      <c r="AM1219" s="26"/>
      <c r="AN1219" s="26"/>
      <c r="AO1219" s="26"/>
      <c r="AP1219" s="26"/>
      <c r="AQ1219" s="26"/>
      <c r="AR1219" s="26"/>
      <c r="AS1219" s="26"/>
      <c r="AT1219" s="26"/>
      <c r="AU1219" s="26"/>
      <c r="AV1219" s="26"/>
      <c r="AW1219" s="26"/>
      <c r="AX1219" s="26"/>
      <c r="AY1219" s="26"/>
      <c r="AZ1219" s="26"/>
      <c r="BA1219" s="26"/>
      <c r="BB1219" s="26"/>
      <c r="BC1219" s="26"/>
      <c r="BD1219" s="26"/>
      <c r="BE1219" s="26"/>
      <c r="BF1219" s="26"/>
      <c r="BG1219" s="26"/>
      <c r="BH1219" s="26"/>
      <c r="BI1219" s="26"/>
      <c r="BJ1219" s="26"/>
      <c r="BK1219" s="26"/>
      <c r="BL1219" s="26"/>
      <c r="BM1219" s="26"/>
      <c r="BN1219" s="26"/>
      <c r="BO1219" s="26"/>
      <c r="BP1219" s="26"/>
      <c r="BQ1219" s="26"/>
      <c r="BR1219" s="26"/>
      <c r="BS1219" s="26"/>
      <c r="BT1219" s="26"/>
      <c r="BU1219" s="26"/>
      <c r="BV1219" s="26"/>
      <c r="BW1219" s="26"/>
      <c r="BX1219" s="26"/>
      <c r="BY1219" s="26"/>
      <c r="BZ1219" s="26"/>
      <c r="CA1219" s="26"/>
      <c r="CB1219" s="26"/>
      <c r="CC1219" s="26"/>
      <c r="CD1219" s="26"/>
      <c r="CE1219" s="26"/>
      <c r="CF1219" s="26"/>
      <c r="CG1219" s="26"/>
      <c r="CH1219" s="26"/>
      <c r="CI1219" s="26"/>
      <c r="CJ1219" s="26"/>
      <c r="CK1219" s="26"/>
      <c r="CL1219" s="26"/>
      <c r="CM1219" s="26"/>
      <c r="CN1219" s="26"/>
      <c r="CO1219" s="26"/>
      <c r="CP1219" s="26"/>
      <c r="CQ1219" s="26"/>
      <c r="CR1219" s="26"/>
      <c r="CS1219" s="26"/>
      <c r="CT1219" s="26"/>
      <c r="CU1219" s="26"/>
      <c r="CV1219" s="26"/>
      <c r="CW1219" s="26"/>
      <c r="CX1219" s="26"/>
      <c r="CY1219" s="26"/>
      <c r="CZ1219" s="26"/>
      <c r="DA1219" s="26"/>
      <c r="DB1219" s="26"/>
      <c r="DC1219" s="26"/>
      <c r="DD1219" s="26"/>
    </row>
    <row r="1220" spans="1:108" s="25" customFormat="1" x14ac:dyDescent="0.15">
      <c r="A1220" s="26"/>
      <c r="N1220" s="26"/>
      <c r="O1220" s="26"/>
      <c r="P1220" s="26"/>
      <c r="Q1220" s="26"/>
      <c r="R1220" s="26"/>
      <c r="S1220" s="26"/>
      <c r="T1220" s="26"/>
      <c r="U1220" s="26"/>
      <c r="V1220" s="26"/>
      <c r="W1220" s="26"/>
      <c r="X1220" s="26"/>
      <c r="Y1220" s="26"/>
      <c r="Z1220" s="26"/>
      <c r="AA1220" s="26"/>
      <c r="AB1220" s="26"/>
      <c r="AC1220" s="26"/>
      <c r="AD1220" s="26"/>
      <c r="AE1220" s="26"/>
      <c r="AF1220" s="26"/>
      <c r="AG1220" s="26"/>
      <c r="AH1220" s="26"/>
      <c r="AI1220" s="26"/>
      <c r="AJ1220" s="26"/>
      <c r="AK1220" s="26"/>
      <c r="AL1220" s="26"/>
      <c r="AM1220" s="26"/>
      <c r="AN1220" s="26"/>
      <c r="AO1220" s="26"/>
      <c r="AP1220" s="26"/>
      <c r="AQ1220" s="26"/>
      <c r="AR1220" s="26"/>
      <c r="AS1220" s="26"/>
      <c r="AT1220" s="26"/>
      <c r="AU1220" s="26"/>
      <c r="AV1220" s="26"/>
      <c r="AW1220" s="26"/>
      <c r="AX1220" s="26"/>
      <c r="AY1220" s="26"/>
      <c r="AZ1220" s="26"/>
      <c r="BA1220" s="26"/>
      <c r="BB1220" s="26"/>
      <c r="BC1220" s="26"/>
      <c r="BD1220" s="26"/>
      <c r="BE1220" s="26"/>
      <c r="BF1220" s="26"/>
      <c r="BG1220" s="26"/>
      <c r="BH1220" s="26"/>
      <c r="BI1220" s="26"/>
      <c r="BJ1220" s="26"/>
      <c r="BK1220" s="26"/>
      <c r="BL1220" s="26"/>
      <c r="BM1220" s="26"/>
      <c r="BN1220" s="26"/>
      <c r="BO1220" s="26"/>
      <c r="BP1220" s="26"/>
      <c r="BQ1220" s="26"/>
      <c r="BR1220" s="26"/>
      <c r="BS1220" s="26"/>
      <c r="BT1220" s="26"/>
      <c r="BU1220" s="26"/>
      <c r="BV1220" s="26"/>
      <c r="BW1220" s="26"/>
      <c r="BX1220" s="26"/>
      <c r="BY1220" s="26"/>
      <c r="BZ1220" s="26"/>
      <c r="CA1220" s="26"/>
      <c r="CB1220" s="26"/>
      <c r="CC1220" s="26"/>
      <c r="CD1220" s="26"/>
      <c r="CE1220" s="26"/>
      <c r="CF1220" s="26"/>
      <c r="CG1220" s="26"/>
      <c r="CH1220" s="26"/>
      <c r="CI1220" s="26"/>
      <c r="CJ1220" s="26"/>
      <c r="CK1220" s="26"/>
      <c r="CL1220" s="26"/>
      <c r="CM1220" s="26"/>
      <c r="CN1220" s="26"/>
      <c r="CO1220" s="26"/>
      <c r="CP1220" s="26"/>
      <c r="CQ1220" s="26"/>
      <c r="CR1220" s="26"/>
      <c r="CS1220" s="26"/>
      <c r="CT1220" s="26"/>
      <c r="CU1220" s="26"/>
      <c r="CV1220" s="26"/>
      <c r="CW1220" s="26"/>
      <c r="CX1220" s="26"/>
      <c r="CY1220" s="26"/>
      <c r="CZ1220" s="26"/>
      <c r="DA1220" s="26"/>
      <c r="DB1220" s="26"/>
      <c r="DC1220" s="26"/>
      <c r="DD1220" s="26"/>
    </row>
    <row r="1221" spans="1:108" s="25" customFormat="1" x14ac:dyDescent="0.15">
      <c r="A1221" s="26"/>
      <c r="N1221" s="26"/>
      <c r="O1221" s="26"/>
      <c r="P1221" s="26"/>
      <c r="Q1221" s="26"/>
      <c r="R1221" s="26"/>
      <c r="S1221" s="26"/>
      <c r="T1221" s="26"/>
      <c r="U1221" s="26"/>
      <c r="V1221" s="26"/>
      <c r="W1221" s="26"/>
      <c r="X1221" s="26"/>
      <c r="Y1221" s="26"/>
      <c r="Z1221" s="26"/>
      <c r="AA1221" s="26"/>
      <c r="AB1221" s="26"/>
      <c r="AC1221" s="26"/>
      <c r="AD1221" s="26"/>
      <c r="AE1221" s="26"/>
      <c r="AF1221" s="26"/>
      <c r="AG1221" s="26"/>
      <c r="AH1221" s="26"/>
      <c r="AI1221" s="26"/>
      <c r="AJ1221" s="26"/>
      <c r="AK1221" s="26"/>
      <c r="AL1221" s="26"/>
      <c r="AM1221" s="26"/>
      <c r="AN1221" s="26"/>
      <c r="AO1221" s="26"/>
      <c r="AP1221" s="26"/>
      <c r="AQ1221" s="26"/>
      <c r="AR1221" s="26"/>
      <c r="AS1221" s="26"/>
      <c r="AT1221" s="26"/>
      <c r="AU1221" s="26"/>
      <c r="AV1221" s="26"/>
      <c r="AW1221" s="26"/>
      <c r="AX1221" s="26"/>
      <c r="AY1221" s="26"/>
      <c r="AZ1221" s="26"/>
      <c r="BA1221" s="26"/>
      <c r="BB1221" s="26"/>
      <c r="BC1221" s="26"/>
      <c r="BD1221" s="26"/>
      <c r="BE1221" s="26"/>
      <c r="BF1221" s="26"/>
      <c r="BG1221" s="26"/>
      <c r="BH1221" s="26"/>
      <c r="BI1221" s="26"/>
      <c r="BJ1221" s="26"/>
      <c r="BK1221" s="26"/>
      <c r="BL1221" s="26"/>
      <c r="BM1221" s="26"/>
      <c r="BN1221" s="26"/>
      <c r="BO1221" s="26"/>
      <c r="BP1221" s="26"/>
      <c r="BQ1221" s="26"/>
      <c r="BR1221" s="26"/>
      <c r="BS1221" s="26"/>
      <c r="BT1221" s="26"/>
      <c r="BU1221" s="26"/>
      <c r="BV1221" s="26"/>
      <c r="BW1221" s="26"/>
      <c r="BX1221" s="26"/>
      <c r="BY1221" s="26"/>
      <c r="BZ1221" s="26"/>
      <c r="CA1221" s="26"/>
      <c r="CB1221" s="26"/>
      <c r="CC1221" s="26"/>
      <c r="CD1221" s="26"/>
      <c r="CE1221" s="26"/>
      <c r="CF1221" s="26"/>
      <c r="CG1221" s="26"/>
      <c r="CH1221" s="26"/>
      <c r="CI1221" s="26"/>
      <c r="CJ1221" s="26"/>
      <c r="CK1221" s="26"/>
      <c r="CL1221" s="26"/>
      <c r="CM1221" s="26"/>
      <c r="CN1221" s="26"/>
      <c r="CO1221" s="26"/>
      <c r="CP1221" s="26"/>
      <c r="CQ1221" s="26"/>
      <c r="CR1221" s="26"/>
      <c r="CS1221" s="26"/>
      <c r="CT1221" s="26"/>
      <c r="CU1221" s="26"/>
      <c r="CV1221" s="26"/>
      <c r="CW1221" s="26"/>
      <c r="CX1221" s="26"/>
      <c r="CY1221" s="26"/>
      <c r="CZ1221" s="26"/>
      <c r="DA1221" s="26"/>
      <c r="DB1221" s="26"/>
      <c r="DC1221" s="26"/>
      <c r="DD1221" s="26"/>
    </row>
    <row r="1222" spans="1:108" s="25" customFormat="1" x14ac:dyDescent="0.15">
      <c r="A1222" s="26"/>
      <c r="N1222" s="26"/>
      <c r="O1222" s="26"/>
      <c r="P1222" s="26"/>
      <c r="Q1222" s="26"/>
      <c r="R1222" s="26"/>
      <c r="S1222" s="26"/>
      <c r="T1222" s="26"/>
      <c r="U1222" s="26"/>
      <c r="V1222" s="26"/>
      <c r="W1222" s="26"/>
      <c r="X1222" s="26"/>
      <c r="Y1222" s="26"/>
      <c r="Z1222" s="26"/>
      <c r="AA1222" s="26"/>
      <c r="AB1222" s="26"/>
      <c r="AC1222" s="26"/>
      <c r="AD1222" s="26"/>
      <c r="AE1222" s="26"/>
      <c r="AF1222" s="26"/>
      <c r="AG1222" s="26"/>
      <c r="AH1222" s="26"/>
      <c r="AI1222" s="26"/>
      <c r="AJ1222" s="26"/>
      <c r="AK1222" s="26"/>
      <c r="AL1222" s="26"/>
      <c r="AM1222" s="26"/>
      <c r="AN1222" s="26"/>
      <c r="AO1222" s="26"/>
      <c r="AP1222" s="26"/>
      <c r="AQ1222" s="26"/>
      <c r="AR1222" s="26"/>
      <c r="AS1222" s="26"/>
      <c r="AT1222" s="26"/>
      <c r="AU1222" s="26"/>
      <c r="AV1222" s="26"/>
      <c r="AW1222" s="26"/>
      <c r="AX1222" s="26"/>
      <c r="AY1222" s="26"/>
      <c r="AZ1222" s="26"/>
      <c r="BA1222" s="26"/>
      <c r="BB1222" s="26"/>
      <c r="BC1222" s="26"/>
      <c r="BD1222" s="26"/>
      <c r="BE1222" s="26"/>
      <c r="BF1222" s="26"/>
      <c r="BG1222" s="26"/>
      <c r="BH1222" s="26"/>
      <c r="BI1222" s="26"/>
      <c r="BJ1222" s="26"/>
      <c r="BK1222" s="26"/>
      <c r="BL1222" s="26"/>
      <c r="BM1222" s="26"/>
      <c r="BN1222" s="26"/>
      <c r="BO1222" s="26"/>
      <c r="BP1222" s="26"/>
      <c r="BQ1222" s="26"/>
      <c r="BR1222" s="26"/>
      <c r="BS1222" s="26"/>
      <c r="BT1222" s="26"/>
      <c r="BU1222" s="26"/>
      <c r="BV1222" s="26"/>
      <c r="BW1222" s="26"/>
      <c r="BX1222" s="26"/>
      <c r="BY1222" s="26"/>
      <c r="BZ1222" s="26"/>
      <c r="CA1222" s="26"/>
      <c r="CB1222" s="26"/>
      <c r="CC1222" s="26"/>
      <c r="CD1222" s="26"/>
      <c r="CE1222" s="26"/>
      <c r="CF1222" s="26"/>
      <c r="CG1222" s="26"/>
      <c r="CH1222" s="26"/>
      <c r="CI1222" s="26"/>
      <c r="CJ1222" s="26"/>
      <c r="CK1222" s="26"/>
      <c r="CL1222" s="26"/>
      <c r="CM1222" s="26"/>
      <c r="CN1222" s="26"/>
      <c r="CO1222" s="26"/>
      <c r="CP1222" s="26"/>
      <c r="CQ1222" s="26"/>
      <c r="CR1222" s="26"/>
      <c r="CS1222" s="26"/>
      <c r="CT1222" s="26"/>
      <c r="CU1222" s="26"/>
      <c r="CV1222" s="26"/>
      <c r="CW1222" s="26"/>
      <c r="CX1222" s="26"/>
      <c r="CY1222" s="26"/>
      <c r="CZ1222" s="26"/>
      <c r="DA1222" s="26"/>
      <c r="DB1222" s="26"/>
      <c r="DC1222" s="26"/>
      <c r="DD1222" s="26"/>
    </row>
    <row r="1223" spans="1:108" s="25" customFormat="1" x14ac:dyDescent="0.15">
      <c r="A1223" s="26"/>
      <c r="N1223" s="26"/>
      <c r="O1223" s="26"/>
      <c r="P1223" s="26"/>
      <c r="Q1223" s="26"/>
      <c r="R1223" s="26"/>
      <c r="S1223" s="26"/>
      <c r="T1223" s="26"/>
      <c r="U1223" s="26"/>
      <c r="V1223" s="26"/>
      <c r="W1223" s="26"/>
      <c r="X1223" s="26"/>
      <c r="Y1223" s="26"/>
      <c r="Z1223" s="26"/>
      <c r="AA1223" s="26"/>
      <c r="AB1223" s="26"/>
      <c r="AC1223" s="26"/>
      <c r="AD1223" s="26"/>
      <c r="AE1223" s="26"/>
      <c r="AF1223" s="26"/>
      <c r="AG1223" s="26"/>
      <c r="AH1223" s="26"/>
      <c r="AI1223" s="26"/>
      <c r="AJ1223" s="26"/>
      <c r="AK1223" s="26"/>
      <c r="AL1223" s="26"/>
      <c r="AM1223" s="26"/>
      <c r="AN1223" s="26"/>
      <c r="AO1223" s="26"/>
      <c r="AP1223" s="26"/>
      <c r="AQ1223" s="26"/>
      <c r="AR1223" s="26"/>
      <c r="AS1223" s="26"/>
      <c r="AT1223" s="26"/>
      <c r="AU1223" s="26"/>
      <c r="AV1223" s="26"/>
      <c r="AW1223" s="26"/>
      <c r="AX1223" s="26"/>
      <c r="AY1223" s="26"/>
      <c r="AZ1223" s="26"/>
      <c r="BA1223" s="26"/>
      <c r="BB1223" s="26"/>
      <c r="BC1223" s="26"/>
      <c r="BD1223" s="26"/>
      <c r="BE1223" s="26"/>
      <c r="BF1223" s="26"/>
      <c r="BG1223" s="26"/>
      <c r="BH1223" s="26"/>
      <c r="BI1223" s="26"/>
      <c r="BJ1223" s="26"/>
      <c r="BK1223" s="26"/>
      <c r="BL1223" s="26"/>
      <c r="BM1223" s="26"/>
      <c r="BN1223" s="26"/>
      <c r="BO1223" s="26"/>
      <c r="BP1223" s="26"/>
      <c r="BQ1223" s="26"/>
      <c r="BR1223" s="26"/>
      <c r="BS1223" s="26"/>
      <c r="BT1223" s="26"/>
      <c r="BU1223" s="26"/>
      <c r="BV1223" s="26"/>
      <c r="BW1223" s="26"/>
      <c r="BX1223" s="26"/>
      <c r="BY1223" s="26"/>
      <c r="BZ1223" s="26"/>
      <c r="CA1223" s="26"/>
      <c r="CB1223" s="26"/>
      <c r="CC1223" s="26"/>
      <c r="CD1223" s="26"/>
      <c r="CE1223" s="26"/>
      <c r="CF1223" s="26"/>
      <c r="CG1223" s="26"/>
      <c r="CH1223" s="26"/>
      <c r="CI1223" s="26"/>
      <c r="CJ1223" s="26"/>
      <c r="CK1223" s="26"/>
      <c r="CL1223" s="26"/>
      <c r="CM1223" s="26"/>
      <c r="CN1223" s="26"/>
      <c r="CO1223" s="26"/>
      <c r="CP1223" s="26"/>
      <c r="CQ1223" s="26"/>
      <c r="CR1223" s="26"/>
      <c r="CS1223" s="26"/>
      <c r="CT1223" s="26"/>
      <c r="CU1223" s="26"/>
      <c r="CV1223" s="26"/>
      <c r="CW1223" s="26"/>
      <c r="CX1223" s="26"/>
      <c r="CY1223" s="26"/>
      <c r="CZ1223" s="26"/>
      <c r="DA1223" s="26"/>
      <c r="DB1223" s="26"/>
      <c r="DC1223" s="26"/>
      <c r="DD1223" s="26"/>
    </row>
    <row r="1224" spans="1:108" s="25" customFormat="1" x14ac:dyDescent="0.15">
      <c r="A1224" s="26"/>
      <c r="N1224" s="26"/>
      <c r="O1224" s="26"/>
      <c r="P1224" s="26"/>
      <c r="Q1224" s="26"/>
      <c r="R1224" s="26"/>
      <c r="S1224" s="26"/>
      <c r="T1224" s="26"/>
      <c r="U1224" s="26"/>
      <c r="V1224" s="26"/>
      <c r="W1224" s="26"/>
      <c r="X1224" s="26"/>
      <c r="Y1224" s="26"/>
      <c r="Z1224" s="26"/>
      <c r="AA1224" s="26"/>
      <c r="AB1224" s="26"/>
      <c r="AC1224" s="26"/>
      <c r="AD1224" s="26"/>
      <c r="AE1224" s="26"/>
      <c r="AF1224" s="26"/>
      <c r="AG1224" s="26"/>
      <c r="AH1224" s="26"/>
      <c r="AI1224" s="26"/>
      <c r="AJ1224" s="26"/>
      <c r="AK1224" s="26"/>
      <c r="AL1224" s="26"/>
      <c r="AM1224" s="26"/>
      <c r="AN1224" s="26"/>
      <c r="AO1224" s="26"/>
      <c r="AP1224" s="26"/>
      <c r="AQ1224" s="26"/>
      <c r="AR1224" s="26"/>
      <c r="AS1224" s="26"/>
      <c r="AT1224" s="26"/>
      <c r="AU1224" s="26"/>
      <c r="AV1224" s="26"/>
      <c r="AW1224" s="26"/>
      <c r="AX1224" s="26"/>
      <c r="AY1224" s="26"/>
      <c r="AZ1224" s="26"/>
      <c r="BA1224" s="26"/>
      <c r="BB1224" s="26"/>
      <c r="BC1224" s="26"/>
      <c r="BD1224" s="26"/>
      <c r="BE1224" s="26"/>
      <c r="BF1224" s="26"/>
      <c r="BG1224" s="26"/>
      <c r="BH1224" s="26"/>
      <c r="BI1224" s="26"/>
      <c r="BJ1224" s="26"/>
      <c r="BK1224" s="26"/>
      <c r="BL1224" s="26"/>
      <c r="BM1224" s="26"/>
      <c r="BN1224" s="26"/>
      <c r="BO1224" s="26"/>
      <c r="BP1224" s="26"/>
      <c r="BQ1224" s="26"/>
      <c r="BR1224" s="26"/>
      <c r="BS1224" s="26"/>
      <c r="BT1224" s="26"/>
      <c r="BU1224" s="26"/>
      <c r="BV1224" s="26"/>
      <c r="BW1224" s="26"/>
      <c r="BX1224" s="26"/>
      <c r="BY1224" s="26"/>
      <c r="BZ1224" s="26"/>
      <c r="CA1224" s="26"/>
      <c r="CB1224" s="26"/>
      <c r="CC1224" s="26"/>
      <c r="CD1224" s="26"/>
      <c r="CE1224" s="26"/>
      <c r="CF1224" s="26"/>
      <c r="CG1224" s="26"/>
      <c r="CH1224" s="26"/>
      <c r="CI1224" s="26"/>
      <c r="CJ1224" s="26"/>
      <c r="CK1224" s="26"/>
      <c r="CL1224" s="26"/>
      <c r="CM1224" s="26"/>
      <c r="CN1224" s="26"/>
      <c r="CO1224" s="26"/>
      <c r="CP1224" s="26"/>
      <c r="CQ1224" s="26"/>
      <c r="CR1224" s="26"/>
      <c r="CS1224" s="26"/>
      <c r="CT1224" s="26"/>
      <c r="CU1224" s="26"/>
      <c r="CV1224" s="26"/>
      <c r="CW1224" s="26"/>
      <c r="CX1224" s="26"/>
      <c r="CY1224" s="26"/>
      <c r="CZ1224" s="26"/>
      <c r="DA1224" s="26"/>
      <c r="DB1224" s="26"/>
      <c r="DC1224" s="26"/>
      <c r="DD1224" s="26"/>
    </row>
    <row r="1225" spans="1:108" s="25" customFormat="1" x14ac:dyDescent="0.15">
      <c r="A1225" s="26"/>
      <c r="N1225" s="26"/>
      <c r="O1225" s="26"/>
      <c r="P1225" s="26"/>
      <c r="Q1225" s="26"/>
      <c r="R1225" s="26"/>
      <c r="S1225" s="26"/>
      <c r="T1225" s="26"/>
      <c r="U1225" s="26"/>
      <c r="V1225" s="26"/>
      <c r="W1225" s="26"/>
      <c r="X1225" s="26"/>
      <c r="Y1225" s="26"/>
      <c r="Z1225" s="26"/>
      <c r="AA1225" s="26"/>
      <c r="AB1225" s="26"/>
      <c r="AC1225" s="26"/>
      <c r="AD1225" s="26"/>
      <c r="AE1225" s="26"/>
      <c r="AF1225" s="26"/>
      <c r="AG1225" s="26"/>
      <c r="AH1225" s="26"/>
      <c r="AI1225" s="26"/>
      <c r="AJ1225" s="26"/>
      <c r="AK1225" s="26"/>
      <c r="AL1225" s="26"/>
      <c r="AM1225" s="26"/>
      <c r="AN1225" s="26"/>
      <c r="AO1225" s="26"/>
      <c r="AP1225" s="26"/>
      <c r="AQ1225" s="26"/>
      <c r="AR1225" s="26"/>
      <c r="AS1225" s="26"/>
      <c r="AT1225" s="26"/>
      <c r="AU1225" s="26"/>
      <c r="AV1225" s="26"/>
      <c r="AW1225" s="26"/>
      <c r="AX1225" s="26"/>
      <c r="AY1225" s="26"/>
      <c r="AZ1225" s="26"/>
      <c r="BA1225" s="26"/>
      <c r="BB1225" s="26"/>
      <c r="BC1225" s="26"/>
      <c r="BD1225" s="26"/>
      <c r="BE1225" s="26"/>
      <c r="BF1225" s="26"/>
      <c r="BG1225" s="26"/>
      <c r="BH1225" s="26"/>
      <c r="BI1225" s="26"/>
      <c r="BJ1225" s="26"/>
      <c r="BK1225" s="26"/>
      <c r="BL1225" s="26"/>
      <c r="BM1225" s="26"/>
      <c r="BN1225" s="26"/>
      <c r="BO1225" s="26"/>
      <c r="BP1225" s="26"/>
      <c r="BQ1225" s="26"/>
      <c r="BR1225" s="26"/>
      <c r="BS1225" s="26"/>
      <c r="BT1225" s="26"/>
      <c r="BU1225" s="26"/>
      <c r="BV1225" s="26"/>
      <c r="BW1225" s="26"/>
      <c r="BX1225" s="26"/>
      <c r="BY1225" s="26"/>
      <c r="BZ1225" s="26"/>
      <c r="CA1225" s="26"/>
      <c r="CB1225" s="26"/>
      <c r="CC1225" s="26"/>
      <c r="CD1225" s="26"/>
      <c r="CE1225" s="26"/>
      <c r="CF1225" s="26"/>
      <c r="CG1225" s="26"/>
      <c r="CH1225" s="26"/>
      <c r="CI1225" s="26"/>
      <c r="CJ1225" s="26"/>
      <c r="CK1225" s="26"/>
      <c r="CL1225" s="26"/>
      <c r="CM1225" s="26"/>
      <c r="CN1225" s="26"/>
      <c r="CO1225" s="26"/>
      <c r="CP1225" s="26"/>
      <c r="CQ1225" s="26"/>
      <c r="CR1225" s="26"/>
      <c r="CS1225" s="26"/>
      <c r="CT1225" s="26"/>
      <c r="CU1225" s="26"/>
      <c r="CV1225" s="26"/>
      <c r="CW1225" s="26"/>
      <c r="CX1225" s="26"/>
      <c r="CY1225" s="26"/>
      <c r="CZ1225" s="26"/>
      <c r="DA1225" s="26"/>
      <c r="DB1225" s="26"/>
      <c r="DC1225" s="26"/>
      <c r="DD1225" s="26"/>
    </row>
    <row r="1226" spans="1:108" s="25" customFormat="1" x14ac:dyDescent="0.15">
      <c r="A1226" s="26"/>
      <c r="N1226" s="26"/>
      <c r="O1226" s="26"/>
      <c r="P1226" s="26"/>
      <c r="Q1226" s="26"/>
      <c r="R1226" s="26"/>
      <c r="S1226" s="26"/>
      <c r="T1226" s="26"/>
      <c r="U1226" s="26"/>
      <c r="V1226" s="26"/>
      <c r="W1226" s="26"/>
      <c r="X1226" s="26"/>
      <c r="Y1226" s="26"/>
      <c r="Z1226" s="26"/>
      <c r="AA1226" s="26"/>
      <c r="AB1226" s="26"/>
      <c r="AC1226" s="26"/>
      <c r="AD1226" s="26"/>
      <c r="AE1226" s="26"/>
      <c r="AF1226" s="26"/>
      <c r="AG1226" s="26"/>
      <c r="AH1226" s="26"/>
      <c r="AI1226" s="26"/>
      <c r="AJ1226" s="26"/>
      <c r="AK1226" s="26"/>
      <c r="AL1226" s="26"/>
      <c r="AM1226" s="26"/>
      <c r="AN1226" s="26"/>
      <c r="AO1226" s="26"/>
      <c r="AP1226" s="26"/>
      <c r="AQ1226" s="26"/>
      <c r="AR1226" s="26"/>
      <c r="AS1226" s="26"/>
      <c r="AT1226" s="26"/>
      <c r="AU1226" s="26"/>
      <c r="AV1226" s="26"/>
      <c r="AW1226" s="26"/>
      <c r="AX1226" s="26"/>
      <c r="AY1226" s="26"/>
      <c r="AZ1226" s="26"/>
      <c r="BA1226" s="26"/>
      <c r="BB1226" s="26"/>
      <c r="BC1226" s="26"/>
      <c r="BD1226" s="26"/>
      <c r="BE1226" s="26"/>
      <c r="BF1226" s="26"/>
      <c r="BG1226" s="26"/>
      <c r="BH1226" s="26"/>
      <c r="BI1226" s="26"/>
      <c r="BJ1226" s="26"/>
      <c r="BK1226" s="26"/>
      <c r="BL1226" s="26"/>
      <c r="BM1226" s="26"/>
      <c r="BN1226" s="26"/>
      <c r="BO1226" s="26"/>
      <c r="BP1226" s="26"/>
      <c r="BQ1226" s="26"/>
      <c r="BR1226" s="26"/>
      <c r="BS1226" s="26"/>
      <c r="BT1226" s="26"/>
      <c r="BU1226" s="26"/>
      <c r="BV1226" s="26"/>
      <c r="BW1226" s="26"/>
      <c r="BX1226" s="26"/>
      <c r="BY1226" s="26"/>
      <c r="BZ1226" s="26"/>
      <c r="CA1226" s="26"/>
      <c r="CB1226" s="26"/>
      <c r="CC1226" s="26"/>
      <c r="CD1226" s="26"/>
      <c r="CE1226" s="26"/>
      <c r="CF1226" s="26"/>
      <c r="CG1226" s="26"/>
      <c r="CH1226" s="26"/>
      <c r="CI1226" s="26"/>
      <c r="CJ1226" s="26"/>
      <c r="CK1226" s="26"/>
      <c r="CL1226" s="26"/>
      <c r="CM1226" s="26"/>
      <c r="CN1226" s="26"/>
      <c r="CO1226" s="26"/>
      <c r="CP1226" s="26"/>
      <c r="CQ1226" s="26"/>
      <c r="CR1226" s="26"/>
      <c r="CS1226" s="26"/>
      <c r="CT1226" s="26"/>
      <c r="CU1226" s="26"/>
      <c r="CV1226" s="26"/>
      <c r="CW1226" s="26"/>
      <c r="CX1226" s="26"/>
      <c r="CY1226" s="26"/>
      <c r="CZ1226" s="26"/>
      <c r="DA1226" s="26"/>
      <c r="DB1226" s="26"/>
      <c r="DC1226" s="26"/>
      <c r="DD1226" s="26"/>
    </row>
    <row r="1227" spans="1:108" s="25" customFormat="1" x14ac:dyDescent="0.15">
      <c r="A1227" s="26"/>
      <c r="N1227" s="26"/>
      <c r="O1227" s="26"/>
      <c r="P1227" s="26"/>
      <c r="Q1227" s="26"/>
      <c r="R1227" s="26"/>
      <c r="S1227" s="26"/>
      <c r="T1227" s="26"/>
      <c r="U1227" s="26"/>
      <c r="V1227" s="26"/>
      <c r="W1227" s="26"/>
      <c r="X1227" s="26"/>
      <c r="Y1227" s="26"/>
      <c r="Z1227" s="26"/>
      <c r="AA1227" s="26"/>
      <c r="AB1227" s="26"/>
      <c r="AC1227" s="26"/>
      <c r="AD1227" s="26"/>
      <c r="AE1227" s="26"/>
      <c r="AF1227" s="26"/>
      <c r="AG1227" s="26"/>
      <c r="AH1227" s="26"/>
      <c r="AI1227" s="26"/>
      <c r="AJ1227" s="26"/>
      <c r="AK1227" s="26"/>
      <c r="AL1227" s="26"/>
      <c r="AM1227" s="26"/>
      <c r="AN1227" s="26"/>
      <c r="AO1227" s="26"/>
      <c r="AP1227" s="26"/>
      <c r="AQ1227" s="26"/>
      <c r="AR1227" s="26"/>
      <c r="AS1227" s="26"/>
      <c r="AT1227" s="26"/>
      <c r="AU1227" s="26"/>
      <c r="AV1227" s="26"/>
      <c r="AW1227" s="26"/>
      <c r="AX1227" s="26"/>
      <c r="AY1227" s="26"/>
      <c r="AZ1227" s="26"/>
      <c r="BA1227" s="26"/>
      <c r="BB1227" s="26"/>
      <c r="BC1227" s="26"/>
      <c r="BD1227" s="26"/>
      <c r="BE1227" s="26"/>
      <c r="BF1227" s="26"/>
      <c r="BG1227" s="26"/>
      <c r="BH1227" s="26"/>
      <c r="BI1227" s="26"/>
      <c r="BJ1227" s="26"/>
      <c r="BK1227" s="26"/>
      <c r="BL1227" s="26"/>
      <c r="BM1227" s="26"/>
      <c r="BN1227" s="26"/>
      <c r="BO1227" s="26"/>
      <c r="BP1227" s="26"/>
      <c r="BQ1227" s="26"/>
      <c r="BR1227" s="26"/>
      <c r="BS1227" s="26"/>
      <c r="BT1227" s="26"/>
      <c r="BU1227" s="26"/>
      <c r="BV1227" s="26"/>
      <c r="BW1227" s="26"/>
      <c r="BX1227" s="26"/>
      <c r="BY1227" s="26"/>
      <c r="BZ1227" s="26"/>
      <c r="CA1227" s="26"/>
      <c r="CB1227" s="26"/>
      <c r="CC1227" s="26"/>
      <c r="CD1227" s="26"/>
      <c r="CE1227" s="26"/>
      <c r="CF1227" s="26"/>
      <c r="CG1227" s="26"/>
      <c r="CH1227" s="26"/>
      <c r="CI1227" s="26"/>
      <c r="CJ1227" s="26"/>
      <c r="CK1227" s="26"/>
      <c r="CL1227" s="26"/>
      <c r="CM1227" s="26"/>
      <c r="CN1227" s="26"/>
      <c r="CO1227" s="26"/>
      <c r="CP1227" s="26"/>
      <c r="CQ1227" s="26"/>
      <c r="CR1227" s="26"/>
      <c r="CS1227" s="26"/>
      <c r="CT1227" s="26"/>
      <c r="CU1227" s="26"/>
      <c r="CV1227" s="26"/>
      <c r="CW1227" s="26"/>
      <c r="CX1227" s="26"/>
      <c r="CY1227" s="26"/>
      <c r="CZ1227" s="26"/>
      <c r="DA1227" s="26"/>
      <c r="DB1227" s="26"/>
      <c r="DC1227" s="26"/>
      <c r="DD1227" s="26"/>
    </row>
    <row r="1228" spans="1:108" s="25" customFormat="1" x14ac:dyDescent="0.15">
      <c r="A1228" s="26"/>
      <c r="N1228" s="26"/>
      <c r="O1228" s="26"/>
      <c r="P1228" s="26"/>
      <c r="Q1228" s="26"/>
      <c r="R1228" s="26"/>
      <c r="S1228" s="26"/>
      <c r="T1228" s="26"/>
      <c r="U1228" s="26"/>
      <c r="V1228" s="26"/>
      <c r="W1228" s="26"/>
      <c r="X1228" s="26"/>
      <c r="Y1228" s="26"/>
      <c r="Z1228" s="26"/>
      <c r="AA1228" s="26"/>
      <c r="AB1228" s="26"/>
      <c r="AC1228" s="26"/>
      <c r="AD1228" s="26"/>
      <c r="AE1228" s="26"/>
      <c r="AF1228" s="26"/>
      <c r="AG1228" s="26"/>
      <c r="AH1228" s="26"/>
      <c r="AI1228" s="26"/>
      <c r="AJ1228" s="26"/>
      <c r="AK1228" s="26"/>
      <c r="AL1228" s="26"/>
      <c r="AM1228" s="26"/>
      <c r="AN1228" s="26"/>
      <c r="AO1228" s="26"/>
      <c r="AP1228" s="26"/>
      <c r="AQ1228" s="26"/>
      <c r="AR1228" s="26"/>
      <c r="AS1228" s="26"/>
      <c r="AT1228" s="26"/>
      <c r="AU1228" s="26"/>
      <c r="AV1228" s="26"/>
      <c r="AW1228" s="26"/>
      <c r="AX1228" s="26"/>
      <c r="AY1228" s="26"/>
      <c r="AZ1228" s="26"/>
      <c r="BA1228" s="26"/>
      <c r="BB1228" s="26"/>
      <c r="BC1228" s="26"/>
      <c r="BD1228" s="26"/>
      <c r="BE1228" s="26"/>
      <c r="BF1228" s="26"/>
      <c r="BG1228" s="26"/>
      <c r="BH1228" s="26"/>
      <c r="BI1228" s="26"/>
      <c r="BJ1228" s="26"/>
      <c r="BK1228" s="26"/>
      <c r="BL1228" s="26"/>
      <c r="BM1228" s="26"/>
      <c r="BN1228" s="26"/>
      <c r="BO1228" s="26"/>
      <c r="BP1228" s="26"/>
      <c r="BQ1228" s="26"/>
      <c r="BR1228" s="26"/>
      <c r="BS1228" s="26"/>
      <c r="BT1228" s="26"/>
      <c r="BU1228" s="26"/>
      <c r="BV1228" s="26"/>
      <c r="BW1228" s="26"/>
      <c r="BX1228" s="26"/>
      <c r="BY1228" s="26"/>
      <c r="BZ1228" s="26"/>
      <c r="CA1228" s="26"/>
      <c r="CB1228" s="26"/>
      <c r="CC1228" s="26"/>
      <c r="CD1228" s="26"/>
      <c r="CE1228" s="26"/>
      <c r="CF1228" s="26"/>
      <c r="CG1228" s="26"/>
      <c r="CH1228" s="26"/>
      <c r="CI1228" s="26"/>
      <c r="CJ1228" s="26"/>
      <c r="CK1228" s="26"/>
      <c r="CL1228" s="26"/>
      <c r="CM1228" s="26"/>
      <c r="CN1228" s="26"/>
      <c r="CO1228" s="26"/>
      <c r="CP1228" s="26"/>
      <c r="CQ1228" s="26"/>
      <c r="CR1228" s="26"/>
      <c r="CS1228" s="26"/>
      <c r="CT1228" s="26"/>
      <c r="CU1228" s="26"/>
      <c r="CV1228" s="26"/>
      <c r="CW1228" s="26"/>
      <c r="CX1228" s="26"/>
      <c r="CY1228" s="26"/>
      <c r="CZ1228" s="26"/>
      <c r="DA1228" s="26"/>
      <c r="DB1228" s="26"/>
      <c r="DC1228" s="26"/>
      <c r="DD1228" s="26"/>
    </row>
    <row r="1229" spans="1:108" s="25" customFormat="1" x14ac:dyDescent="0.15">
      <c r="A1229" s="26"/>
      <c r="N1229" s="26"/>
      <c r="O1229" s="26"/>
      <c r="P1229" s="26"/>
      <c r="Q1229" s="26"/>
      <c r="R1229" s="26"/>
      <c r="S1229" s="26"/>
      <c r="T1229" s="26"/>
      <c r="U1229" s="26"/>
      <c r="V1229" s="26"/>
      <c r="W1229" s="26"/>
      <c r="X1229" s="26"/>
      <c r="Y1229" s="26"/>
      <c r="Z1229" s="26"/>
      <c r="AA1229" s="26"/>
      <c r="AB1229" s="26"/>
      <c r="AC1229" s="26"/>
      <c r="AD1229" s="26"/>
      <c r="AE1229" s="26"/>
      <c r="AF1229" s="26"/>
      <c r="AG1229" s="26"/>
      <c r="AH1229" s="26"/>
      <c r="AI1229" s="26"/>
      <c r="AJ1229" s="26"/>
      <c r="AK1229" s="26"/>
      <c r="AL1229" s="26"/>
      <c r="AM1229" s="26"/>
      <c r="AN1229" s="26"/>
      <c r="AO1229" s="26"/>
      <c r="AP1229" s="26"/>
      <c r="AQ1229" s="26"/>
      <c r="AR1229" s="26"/>
      <c r="AS1229" s="26"/>
      <c r="AT1229" s="26"/>
      <c r="AU1229" s="26"/>
      <c r="AV1229" s="26"/>
      <c r="AW1229" s="26"/>
      <c r="AX1229" s="26"/>
      <c r="AY1229" s="26"/>
      <c r="AZ1229" s="26"/>
      <c r="BA1229" s="26"/>
      <c r="BB1229" s="26"/>
      <c r="BC1229" s="26"/>
      <c r="BD1229" s="26"/>
      <c r="BE1229" s="26"/>
      <c r="BF1229" s="26"/>
      <c r="BG1229" s="26"/>
      <c r="BH1229" s="26"/>
      <c r="BI1229" s="26"/>
      <c r="BJ1229" s="26"/>
      <c r="BK1229" s="26"/>
      <c r="BL1229" s="26"/>
      <c r="BM1229" s="26"/>
      <c r="BN1229" s="26"/>
      <c r="BO1229" s="26"/>
      <c r="BP1229" s="26"/>
      <c r="BQ1229" s="26"/>
      <c r="BR1229" s="26"/>
      <c r="BS1229" s="26"/>
      <c r="BT1229" s="26"/>
      <c r="BU1229" s="26"/>
      <c r="BV1229" s="26"/>
      <c r="BW1229" s="26"/>
      <c r="BX1229" s="26"/>
      <c r="BY1229" s="26"/>
      <c r="BZ1229" s="26"/>
      <c r="CA1229" s="26"/>
      <c r="CB1229" s="26"/>
      <c r="CC1229" s="26"/>
      <c r="CD1229" s="26"/>
      <c r="CE1229" s="26"/>
      <c r="CF1229" s="26"/>
      <c r="CG1229" s="26"/>
      <c r="CH1229" s="26"/>
      <c r="CI1229" s="26"/>
      <c r="CJ1229" s="26"/>
      <c r="CK1229" s="26"/>
      <c r="CL1229" s="26"/>
      <c r="CM1229" s="26"/>
      <c r="CN1229" s="26"/>
      <c r="CO1229" s="26"/>
      <c r="CP1229" s="26"/>
      <c r="CQ1229" s="26"/>
      <c r="CR1229" s="26"/>
      <c r="CS1229" s="26"/>
      <c r="CT1229" s="26"/>
      <c r="CU1229" s="26"/>
      <c r="CV1229" s="26"/>
      <c r="CW1229" s="26"/>
      <c r="CX1229" s="26"/>
      <c r="CY1229" s="26"/>
      <c r="CZ1229" s="26"/>
      <c r="DA1229" s="26"/>
      <c r="DB1229" s="26"/>
      <c r="DC1229" s="26"/>
      <c r="DD1229" s="26"/>
    </row>
    <row r="1230" spans="1:108" s="25" customFormat="1" x14ac:dyDescent="0.15">
      <c r="A1230" s="26"/>
      <c r="N1230" s="26"/>
      <c r="O1230" s="26"/>
      <c r="P1230" s="26"/>
      <c r="Q1230" s="26"/>
      <c r="R1230" s="26"/>
      <c r="S1230" s="26"/>
      <c r="T1230" s="26"/>
      <c r="U1230" s="26"/>
      <c r="V1230" s="26"/>
      <c r="W1230" s="26"/>
      <c r="X1230" s="26"/>
      <c r="Y1230" s="26"/>
      <c r="Z1230" s="26"/>
      <c r="AA1230" s="26"/>
      <c r="AB1230" s="26"/>
      <c r="AC1230" s="26"/>
      <c r="AD1230" s="26"/>
      <c r="AE1230" s="26"/>
      <c r="AF1230" s="26"/>
      <c r="AG1230" s="26"/>
      <c r="AH1230" s="26"/>
      <c r="AI1230" s="26"/>
      <c r="AJ1230" s="26"/>
      <c r="AK1230" s="26"/>
      <c r="AL1230" s="26"/>
      <c r="AM1230" s="26"/>
      <c r="AN1230" s="26"/>
      <c r="AO1230" s="26"/>
      <c r="AP1230" s="26"/>
      <c r="AQ1230" s="26"/>
      <c r="AR1230" s="26"/>
      <c r="AS1230" s="26"/>
      <c r="AT1230" s="26"/>
      <c r="AU1230" s="26"/>
      <c r="AV1230" s="26"/>
      <c r="AW1230" s="26"/>
      <c r="AX1230" s="26"/>
      <c r="AY1230" s="26"/>
      <c r="AZ1230" s="26"/>
      <c r="BA1230" s="26"/>
      <c r="BB1230" s="26"/>
      <c r="BC1230" s="26"/>
      <c r="BD1230" s="26"/>
      <c r="BE1230" s="26"/>
      <c r="BF1230" s="26"/>
      <c r="BG1230" s="26"/>
      <c r="BH1230" s="26"/>
      <c r="BI1230" s="26"/>
      <c r="BJ1230" s="26"/>
      <c r="BK1230" s="26"/>
      <c r="BL1230" s="26"/>
      <c r="BM1230" s="26"/>
      <c r="BN1230" s="26"/>
      <c r="BO1230" s="26"/>
      <c r="BP1230" s="26"/>
      <c r="BQ1230" s="26"/>
      <c r="BR1230" s="26"/>
      <c r="BS1230" s="26"/>
      <c r="BT1230" s="26"/>
      <c r="BU1230" s="26"/>
      <c r="BV1230" s="26"/>
      <c r="BW1230" s="26"/>
      <c r="BX1230" s="26"/>
      <c r="BY1230" s="26"/>
      <c r="BZ1230" s="26"/>
      <c r="CA1230" s="26"/>
      <c r="CB1230" s="26"/>
      <c r="CC1230" s="26"/>
      <c r="CD1230" s="26"/>
      <c r="CE1230" s="26"/>
      <c r="CF1230" s="26"/>
      <c r="CG1230" s="26"/>
      <c r="CH1230" s="26"/>
      <c r="CI1230" s="26"/>
      <c r="CJ1230" s="26"/>
      <c r="CK1230" s="26"/>
      <c r="CL1230" s="26"/>
      <c r="CM1230" s="26"/>
      <c r="CN1230" s="26"/>
      <c r="CO1230" s="26"/>
      <c r="CP1230" s="26"/>
      <c r="CQ1230" s="26"/>
      <c r="CR1230" s="26"/>
      <c r="CS1230" s="26"/>
      <c r="CT1230" s="26"/>
      <c r="CU1230" s="26"/>
      <c r="CV1230" s="26"/>
      <c r="CW1230" s="26"/>
      <c r="CX1230" s="26"/>
      <c r="CY1230" s="26"/>
      <c r="CZ1230" s="26"/>
      <c r="DA1230" s="26"/>
      <c r="DB1230" s="26"/>
      <c r="DC1230" s="26"/>
      <c r="DD1230" s="26"/>
    </row>
    <row r="1231" spans="1:108" s="25" customFormat="1" x14ac:dyDescent="0.15">
      <c r="A1231" s="26"/>
      <c r="N1231" s="26"/>
      <c r="O1231" s="26"/>
      <c r="P1231" s="26"/>
      <c r="Q1231" s="26"/>
      <c r="R1231" s="26"/>
      <c r="S1231" s="26"/>
      <c r="T1231" s="26"/>
      <c r="U1231" s="26"/>
      <c r="V1231" s="26"/>
      <c r="W1231" s="26"/>
      <c r="X1231" s="26"/>
      <c r="Y1231" s="26"/>
      <c r="Z1231" s="26"/>
      <c r="AA1231" s="26"/>
      <c r="AB1231" s="26"/>
      <c r="AC1231" s="26"/>
      <c r="AD1231" s="26"/>
      <c r="AE1231" s="26"/>
      <c r="AF1231" s="26"/>
      <c r="AG1231" s="26"/>
      <c r="AH1231" s="26"/>
      <c r="AI1231" s="26"/>
      <c r="AJ1231" s="26"/>
      <c r="AK1231" s="26"/>
      <c r="AL1231" s="26"/>
      <c r="AM1231" s="26"/>
      <c r="AN1231" s="26"/>
      <c r="AO1231" s="26"/>
      <c r="AP1231" s="26"/>
      <c r="AQ1231" s="26"/>
      <c r="AR1231" s="26"/>
      <c r="AS1231" s="26"/>
      <c r="AT1231" s="26"/>
      <c r="AU1231" s="26"/>
      <c r="AV1231" s="26"/>
      <c r="AW1231" s="26"/>
      <c r="AX1231" s="26"/>
      <c r="AY1231" s="26"/>
      <c r="AZ1231" s="26"/>
      <c r="BA1231" s="26"/>
      <c r="BB1231" s="26"/>
      <c r="BC1231" s="26"/>
      <c r="BD1231" s="26"/>
      <c r="BE1231" s="26"/>
      <c r="BF1231" s="26"/>
      <c r="BG1231" s="26"/>
      <c r="BH1231" s="26"/>
      <c r="BI1231" s="26"/>
      <c r="BJ1231" s="26"/>
      <c r="BK1231" s="26"/>
      <c r="BL1231" s="26"/>
      <c r="BM1231" s="26"/>
      <c r="BN1231" s="26"/>
      <c r="BO1231" s="26"/>
      <c r="BP1231" s="26"/>
      <c r="BQ1231" s="26"/>
      <c r="BR1231" s="26"/>
      <c r="BS1231" s="26"/>
      <c r="BT1231" s="26"/>
      <c r="BU1231" s="26"/>
      <c r="BV1231" s="26"/>
      <c r="BW1231" s="26"/>
      <c r="BX1231" s="26"/>
      <c r="BY1231" s="26"/>
      <c r="BZ1231" s="26"/>
      <c r="CA1231" s="26"/>
      <c r="CB1231" s="26"/>
      <c r="CC1231" s="26"/>
      <c r="CD1231" s="26"/>
      <c r="CE1231" s="26"/>
      <c r="CF1231" s="26"/>
      <c r="CG1231" s="26"/>
      <c r="CH1231" s="26"/>
      <c r="CI1231" s="26"/>
      <c r="CJ1231" s="26"/>
      <c r="CK1231" s="26"/>
      <c r="CL1231" s="26"/>
      <c r="CM1231" s="26"/>
      <c r="CN1231" s="26"/>
      <c r="CO1231" s="26"/>
      <c r="CP1231" s="26"/>
      <c r="CQ1231" s="26"/>
      <c r="CR1231" s="26"/>
      <c r="CS1231" s="26"/>
      <c r="CT1231" s="26"/>
      <c r="CU1231" s="26"/>
      <c r="CV1231" s="26"/>
      <c r="CW1231" s="26"/>
      <c r="CX1231" s="26"/>
      <c r="CY1231" s="26"/>
      <c r="CZ1231" s="26"/>
      <c r="DA1231" s="26"/>
      <c r="DB1231" s="26"/>
      <c r="DC1231" s="26"/>
      <c r="DD1231" s="26"/>
    </row>
    <row r="1232" spans="1:108" s="25" customFormat="1" x14ac:dyDescent="0.15">
      <c r="A1232" s="26"/>
      <c r="N1232" s="26"/>
      <c r="O1232" s="26"/>
      <c r="P1232" s="26"/>
      <c r="Q1232" s="26"/>
      <c r="R1232" s="26"/>
      <c r="S1232" s="26"/>
      <c r="T1232" s="26"/>
      <c r="U1232" s="26"/>
      <c r="V1232" s="26"/>
      <c r="W1232" s="26"/>
      <c r="X1232" s="26"/>
      <c r="Y1232" s="26"/>
      <c r="Z1232" s="26"/>
      <c r="AA1232" s="26"/>
      <c r="AB1232" s="26"/>
      <c r="AC1232" s="26"/>
      <c r="AD1232" s="26"/>
      <c r="AE1232" s="26"/>
      <c r="AF1232" s="26"/>
      <c r="AG1232" s="26"/>
      <c r="AH1232" s="26"/>
      <c r="AI1232" s="26"/>
      <c r="AJ1232" s="26"/>
      <c r="AK1232" s="26"/>
      <c r="AL1232" s="26"/>
      <c r="AM1232" s="26"/>
      <c r="AN1232" s="26"/>
      <c r="AO1232" s="26"/>
      <c r="AP1232" s="26"/>
      <c r="AQ1232" s="26"/>
      <c r="AR1232" s="26"/>
      <c r="AS1232" s="26"/>
      <c r="AT1232" s="26"/>
      <c r="AU1232" s="26"/>
      <c r="AV1232" s="26"/>
      <c r="AW1232" s="26"/>
      <c r="AX1232" s="26"/>
      <c r="AY1232" s="26"/>
      <c r="AZ1232" s="26"/>
      <c r="BA1232" s="26"/>
      <c r="BB1232" s="26"/>
      <c r="BC1232" s="26"/>
      <c r="BD1232" s="26"/>
      <c r="BE1232" s="26"/>
      <c r="BF1232" s="26"/>
      <c r="BG1232" s="26"/>
      <c r="BH1232" s="26"/>
      <c r="BI1232" s="26"/>
      <c r="BJ1232" s="26"/>
      <c r="BK1232" s="26"/>
      <c r="BL1232" s="26"/>
      <c r="BM1232" s="26"/>
      <c r="BN1232" s="26"/>
      <c r="BO1232" s="26"/>
      <c r="BP1232" s="26"/>
      <c r="BQ1232" s="26"/>
      <c r="BR1232" s="26"/>
      <c r="BS1232" s="26"/>
      <c r="BT1232" s="26"/>
      <c r="BU1232" s="26"/>
      <c r="BV1232" s="26"/>
      <c r="BW1232" s="26"/>
      <c r="BX1232" s="26"/>
      <c r="BY1232" s="26"/>
      <c r="BZ1232" s="26"/>
      <c r="CA1232" s="26"/>
      <c r="CB1232" s="26"/>
      <c r="CC1232" s="26"/>
      <c r="CD1232" s="26"/>
      <c r="CE1232" s="26"/>
      <c r="CF1232" s="26"/>
      <c r="CG1232" s="26"/>
      <c r="CH1232" s="26"/>
      <c r="CI1232" s="26"/>
      <c r="CJ1232" s="26"/>
      <c r="CK1232" s="26"/>
      <c r="CL1232" s="26"/>
      <c r="CM1232" s="26"/>
      <c r="CN1232" s="26"/>
      <c r="CO1232" s="26"/>
      <c r="CP1232" s="26"/>
      <c r="CQ1232" s="26"/>
      <c r="CR1232" s="26"/>
      <c r="CS1232" s="26"/>
      <c r="CT1232" s="26"/>
      <c r="CU1232" s="26"/>
      <c r="CV1232" s="26"/>
      <c r="CW1232" s="26"/>
      <c r="CX1232" s="26"/>
      <c r="CY1232" s="26"/>
      <c r="CZ1232" s="26"/>
      <c r="DA1232" s="26"/>
      <c r="DB1232" s="26"/>
      <c r="DC1232" s="26"/>
      <c r="DD1232" s="26"/>
    </row>
    <row r="1233" spans="1:108" s="25" customFormat="1" x14ac:dyDescent="0.15">
      <c r="A1233" s="26"/>
      <c r="N1233" s="26"/>
      <c r="O1233" s="26"/>
      <c r="P1233" s="26"/>
      <c r="Q1233" s="26"/>
      <c r="R1233" s="26"/>
      <c r="S1233" s="26"/>
      <c r="T1233" s="26"/>
      <c r="U1233" s="26"/>
      <c r="V1233" s="26"/>
      <c r="W1233" s="26"/>
      <c r="X1233" s="26"/>
      <c r="Y1233" s="26"/>
      <c r="Z1233" s="26"/>
      <c r="AA1233" s="26"/>
      <c r="AB1233" s="26"/>
      <c r="AC1233" s="26"/>
      <c r="AD1233" s="26"/>
      <c r="AE1233" s="26"/>
      <c r="AF1233" s="26"/>
      <c r="AG1233" s="26"/>
      <c r="AH1233" s="26"/>
      <c r="AI1233" s="26"/>
      <c r="AJ1233" s="26"/>
      <c r="AK1233" s="26"/>
      <c r="AL1233" s="26"/>
      <c r="AM1233" s="26"/>
      <c r="AN1233" s="26"/>
      <c r="AO1233" s="26"/>
      <c r="AP1233" s="26"/>
      <c r="AQ1233" s="26"/>
      <c r="AR1233" s="26"/>
      <c r="AS1233" s="26"/>
      <c r="AT1233" s="26"/>
      <c r="AU1233" s="26"/>
      <c r="AV1233" s="26"/>
      <c r="AW1233" s="26"/>
      <c r="AX1233" s="26"/>
      <c r="AY1233" s="26"/>
      <c r="AZ1233" s="26"/>
      <c r="BA1233" s="26"/>
      <c r="BB1233" s="26"/>
      <c r="BC1233" s="26"/>
      <c r="BD1233" s="26"/>
      <c r="BE1233" s="26"/>
      <c r="BF1233" s="26"/>
      <c r="BG1233" s="26"/>
      <c r="BH1233" s="26"/>
      <c r="BI1233" s="26"/>
      <c r="BJ1233" s="26"/>
      <c r="BK1233" s="26"/>
      <c r="BL1233" s="26"/>
      <c r="BM1233" s="26"/>
      <c r="BN1233" s="26"/>
      <c r="BO1233" s="26"/>
      <c r="BP1233" s="26"/>
      <c r="BQ1233" s="26"/>
      <c r="BR1233" s="26"/>
      <c r="BS1233" s="26"/>
      <c r="BT1233" s="26"/>
      <c r="BU1233" s="26"/>
      <c r="BV1233" s="26"/>
      <c r="BW1233" s="26"/>
      <c r="BX1233" s="26"/>
      <c r="BY1233" s="26"/>
      <c r="BZ1233" s="26"/>
      <c r="CA1233" s="26"/>
      <c r="CB1233" s="26"/>
      <c r="CC1233" s="26"/>
      <c r="CD1233" s="26"/>
      <c r="CE1233" s="26"/>
      <c r="CF1233" s="26"/>
      <c r="CG1233" s="26"/>
      <c r="CH1233" s="26"/>
      <c r="CI1233" s="26"/>
      <c r="CJ1233" s="26"/>
      <c r="CK1233" s="26"/>
      <c r="CL1233" s="26"/>
      <c r="CM1233" s="26"/>
      <c r="CN1233" s="26"/>
      <c r="CO1233" s="26"/>
      <c r="CP1233" s="26"/>
      <c r="CQ1233" s="26"/>
      <c r="CR1233" s="26"/>
      <c r="CS1233" s="26"/>
      <c r="CT1233" s="26"/>
      <c r="CU1233" s="26"/>
      <c r="CV1233" s="26"/>
      <c r="CW1233" s="26"/>
      <c r="CX1233" s="26"/>
      <c r="CY1233" s="26"/>
      <c r="CZ1233" s="26"/>
      <c r="DA1233" s="26"/>
      <c r="DB1233" s="26"/>
      <c r="DC1233" s="26"/>
      <c r="DD1233" s="26"/>
    </row>
    <row r="1234" spans="1:108" s="25" customFormat="1" x14ac:dyDescent="0.15">
      <c r="A1234" s="26"/>
      <c r="N1234" s="26"/>
      <c r="O1234" s="26"/>
      <c r="P1234" s="26"/>
      <c r="Q1234" s="26"/>
      <c r="R1234" s="26"/>
      <c r="S1234" s="26"/>
      <c r="T1234" s="26"/>
      <c r="U1234" s="26"/>
      <c r="V1234" s="26"/>
      <c r="W1234" s="26"/>
      <c r="X1234" s="26"/>
      <c r="Y1234" s="26"/>
      <c r="Z1234" s="26"/>
      <c r="AA1234" s="26"/>
      <c r="AB1234" s="26"/>
      <c r="AC1234" s="26"/>
      <c r="AD1234" s="26"/>
      <c r="AE1234" s="26"/>
      <c r="AF1234" s="26"/>
      <c r="AG1234" s="26"/>
      <c r="AH1234" s="26"/>
      <c r="AI1234" s="26"/>
      <c r="AJ1234" s="26"/>
      <c r="AK1234" s="26"/>
      <c r="AL1234" s="26"/>
      <c r="AM1234" s="26"/>
      <c r="AN1234" s="26"/>
      <c r="AO1234" s="26"/>
      <c r="AP1234" s="26"/>
      <c r="AQ1234" s="26"/>
      <c r="AR1234" s="26"/>
      <c r="AS1234" s="26"/>
      <c r="AT1234" s="26"/>
      <c r="AU1234" s="26"/>
      <c r="AV1234" s="26"/>
      <c r="AW1234" s="26"/>
      <c r="AX1234" s="26"/>
      <c r="AY1234" s="26"/>
      <c r="AZ1234" s="26"/>
      <c r="BA1234" s="26"/>
      <c r="BB1234" s="26"/>
      <c r="BC1234" s="26"/>
      <c r="BD1234" s="26"/>
      <c r="BE1234" s="26"/>
      <c r="BF1234" s="26"/>
      <c r="BG1234" s="26"/>
      <c r="BH1234" s="26"/>
      <c r="BI1234" s="26"/>
      <c r="BJ1234" s="26"/>
      <c r="BK1234" s="26"/>
      <c r="BL1234" s="26"/>
      <c r="BM1234" s="26"/>
      <c r="BN1234" s="26"/>
      <c r="BO1234" s="26"/>
      <c r="BP1234" s="26"/>
      <c r="BQ1234" s="26"/>
      <c r="BR1234" s="26"/>
      <c r="BS1234" s="26"/>
      <c r="BT1234" s="26"/>
      <c r="BU1234" s="26"/>
      <c r="BV1234" s="26"/>
      <c r="BW1234" s="26"/>
      <c r="BX1234" s="26"/>
      <c r="BY1234" s="26"/>
      <c r="BZ1234" s="26"/>
      <c r="CA1234" s="26"/>
      <c r="CB1234" s="26"/>
      <c r="CC1234" s="26"/>
      <c r="CD1234" s="26"/>
      <c r="CE1234" s="26"/>
      <c r="CF1234" s="26"/>
      <c r="CG1234" s="26"/>
      <c r="CH1234" s="26"/>
      <c r="CI1234" s="26"/>
      <c r="CJ1234" s="26"/>
      <c r="CK1234" s="26"/>
      <c r="CL1234" s="26"/>
      <c r="CM1234" s="26"/>
      <c r="CN1234" s="26"/>
      <c r="CO1234" s="26"/>
      <c r="CP1234" s="26"/>
      <c r="CQ1234" s="26"/>
      <c r="CR1234" s="26"/>
      <c r="CS1234" s="26"/>
      <c r="CT1234" s="26"/>
      <c r="CU1234" s="26"/>
      <c r="CV1234" s="26"/>
      <c r="CW1234" s="26"/>
      <c r="CX1234" s="26"/>
      <c r="CY1234" s="26"/>
      <c r="CZ1234" s="26"/>
      <c r="DA1234" s="26"/>
      <c r="DB1234" s="26"/>
      <c r="DC1234" s="26"/>
      <c r="DD1234" s="26"/>
    </row>
    <row r="1235" spans="1:108" s="25" customFormat="1" x14ac:dyDescent="0.15">
      <c r="A1235" s="26"/>
      <c r="N1235" s="26"/>
      <c r="O1235" s="26"/>
      <c r="P1235" s="26"/>
      <c r="Q1235" s="26"/>
      <c r="R1235" s="26"/>
      <c r="S1235" s="26"/>
      <c r="T1235" s="26"/>
      <c r="U1235" s="26"/>
      <c r="V1235" s="26"/>
      <c r="W1235" s="26"/>
      <c r="X1235" s="26"/>
      <c r="Y1235" s="26"/>
      <c r="Z1235" s="26"/>
      <c r="AA1235" s="26"/>
      <c r="AB1235" s="26"/>
      <c r="AC1235" s="26"/>
      <c r="AD1235" s="26"/>
      <c r="AE1235" s="26"/>
      <c r="AF1235" s="26"/>
      <c r="AG1235" s="26"/>
      <c r="AH1235" s="26"/>
      <c r="AI1235" s="26"/>
      <c r="AJ1235" s="26"/>
      <c r="AK1235" s="26"/>
      <c r="AL1235" s="26"/>
      <c r="AM1235" s="26"/>
      <c r="AN1235" s="26"/>
      <c r="AO1235" s="26"/>
      <c r="AP1235" s="26"/>
      <c r="AQ1235" s="26"/>
      <c r="AR1235" s="26"/>
      <c r="AS1235" s="26"/>
      <c r="AT1235" s="26"/>
      <c r="AU1235" s="26"/>
      <c r="AV1235" s="26"/>
      <c r="AW1235" s="26"/>
      <c r="AX1235" s="26"/>
      <c r="AY1235" s="26"/>
      <c r="AZ1235" s="26"/>
      <c r="BA1235" s="26"/>
      <c r="BB1235" s="26"/>
      <c r="BC1235" s="26"/>
      <c r="BD1235" s="26"/>
      <c r="BE1235" s="26"/>
      <c r="BF1235" s="26"/>
      <c r="BG1235" s="26"/>
      <c r="BH1235" s="26"/>
      <c r="BI1235" s="26"/>
      <c r="BJ1235" s="26"/>
      <c r="BK1235" s="26"/>
      <c r="BL1235" s="26"/>
      <c r="BM1235" s="26"/>
      <c r="BN1235" s="26"/>
      <c r="BO1235" s="26"/>
      <c r="BP1235" s="26"/>
      <c r="BQ1235" s="26"/>
      <c r="BR1235" s="26"/>
      <c r="BS1235" s="26"/>
      <c r="BT1235" s="26"/>
      <c r="BU1235" s="26"/>
      <c r="BV1235" s="26"/>
      <c r="BW1235" s="26"/>
      <c r="BX1235" s="26"/>
      <c r="BY1235" s="26"/>
      <c r="BZ1235" s="26"/>
      <c r="CA1235" s="26"/>
      <c r="CB1235" s="26"/>
      <c r="CC1235" s="26"/>
      <c r="CD1235" s="26"/>
      <c r="CE1235" s="26"/>
      <c r="CF1235" s="26"/>
      <c r="CG1235" s="26"/>
      <c r="CH1235" s="26"/>
      <c r="CI1235" s="26"/>
      <c r="CJ1235" s="26"/>
      <c r="CK1235" s="26"/>
      <c r="CL1235" s="26"/>
      <c r="CM1235" s="26"/>
      <c r="CN1235" s="26"/>
      <c r="CO1235" s="26"/>
      <c r="CP1235" s="26"/>
      <c r="CQ1235" s="26"/>
      <c r="CR1235" s="26"/>
      <c r="CS1235" s="26"/>
      <c r="CT1235" s="26"/>
      <c r="CU1235" s="26"/>
      <c r="CV1235" s="26"/>
      <c r="CW1235" s="26"/>
      <c r="CX1235" s="26"/>
      <c r="CY1235" s="26"/>
      <c r="CZ1235" s="26"/>
      <c r="DA1235" s="26"/>
      <c r="DB1235" s="26"/>
      <c r="DC1235" s="26"/>
      <c r="DD1235" s="26"/>
    </row>
    <row r="1236" spans="1:108" s="25" customFormat="1" x14ac:dyDescent="0.15">
      <c r="A1236" s="26"/>
      <c r="N1236" s="26"/>
      <c r="O1236" s="26"/>
      <c r="P1236" s="26"/>
      <c r="Q1236" s="26"/>
      <c r="R1236" s="26"/>
      <c r="S1236" s="26"/>
      <c r="T1236" s="26"/>
      <c r="U1236" s="26"/>
      <c r="V1236" s="26"/>
      <c r="W1236" s="26"/>
      <c r="X1236" s="26"/>
      <c r="Y1236" s="26"/>
      <c r="Z1236" s="26"/>
      <c r="AA1236" s="26"/>
      <c r="AB1236" s="26"/>
      <c r="AC1236" s="26"/>
      <c r="AD1236" s="26"/>
      <c r="AE1236" s="26"/>
      <c r="AF1236" s="26"/>
      <c r="AG1236" s="26"/>
      <c r="AH1236" s="26"/>
      <c r="AI1236" s="26"/>
      <c r="AJ1236" s="26"/>
      <c r="AK1236" s="26"/>
      <c r="AL1236" s="26"/>
      <c r="AM1236" s="26"/>
      <c r="AN1236" s="26"/>
      <c r="AO1236" s="26"/>
      <c r="AP1236" s="26"/>
      <c r="AQ1236" s="26"/>
      <c r="AR1236" s="26"/>
      <c r="AS1236" s="26"/>
      <c r="AT1236" s="26"/>
      <c r="AU1236" s="26"/>
      <c r="AV1236" s="26"/>
      <c r="AW1236" s="26"/>
      <c r="AX1236" s="26"/>
      <c r="AY1236" s="26"/>
      <c r="AZ1236" s="26"/>
      <c r="BA1236" s="26"/>
      <c r="BB1236" s="26"/>
      <c r="BC1236" s="26"/>
      <c r="BD1236" s="26"/>
      <c r="BE1236" s="26"/>
      <c r="BF1236" s="26"/>
      <c r="BG1236" s="26"/>
      <c r="BH1236" s="26"/>
      <c r="BI1236" s="26"/>
      <c r="BJ1236" s="26"/>
      <c r="BK1236" s="26"/>
      <c r="BL1236" s="26"/>
      <c r="BM1236" s="26"/>
      <c r="BN1236" s="26"/>
      <c r="BO1236" s="26"/>
      <c r="BP1236" s="26"/>
      <c r="BQ1236" s="26"/>
      <c r="BR1236" s="26"/>
      <c r="BS1236" s="26"/>
      <c r="BT1236" s="26"/>
      <c r="BU1236" s="26"/>
      <c r="BV1236" s="26"/>
      <c r="BW1236" s="26"/>
      <c r="BX1236" s="26"/>
      <c r="BY1236" s="26"/>
      <c r="BZ1236" s="26"/>
      <c r="CA1236" s="26"/>
      <c r="CB1236" s="26"/>
      <c r="CC1236" s="26"/>
      <c r="CD1236" s="26"/>
      <c r="CE1236" s="26"/>
      <c r="CF1236" s="26"/>
      <c r="CG1236" s="26"/>
      <c r="CH1236" s="26"/>
      <c r="CI1236" s="26"/>
      <c r="CJ1236" s="26"/>
      <c r="CK1236" s="26"/>
      <c r="CL1236" s="26"/>
      <c r="CM1236" s="26"/>
      <c r="CN1236" s="26"/>
      <c r="CO1236" s="26"/>
      <c r="CP1236" s="26"/>
      <c r="CQ1236" s="26"/>
      <c r="CR1236" s="26"/>
      <c r="CS1236" s="26"/>
      <c r="CT1236" s="26"/>
      <c r="CU1236" s="26"/>
      <c r="CV1236" s="26"/>
      <c r="CW1236" s="26"/>
      <c r="CX1236" s="26"/>
      <c r="CY1236" s="26"/>
      <c r="CZ1236" s="26"/>
      <c r="DA1236" s="26"/>
      <c r="DB1236" s="26"/>
      <c r="DC1236" s="26"/>
      <c r="DD1236" s="26"/>
    </row>
    <row r="1237" spans="1:108" s="25" customFormat="1" x14ac:dyDescent="0.15">
      <c r="A1237" s="26"/>
      <c r="N1237" s="26"/>
      <c r="O1237" s="26"/>
      <c r="P1237" s="26"/>
      <c r="Q1237" s="26"/>
      <c r="R1237" s="26"/>
      <c r="S1237" s="26"/>
      <c r="T1237" s="26"/>
      <c r="U1237" s="26"/>
      <c r="V1237" s="26"/>
      <c r="W1237" s="26"/>
      <c r="X1237" s="26"/>
      <c r="Y1237" s="26"/>
      <c r="Z1237" s="26"/>
      <c r="AA1237" s="26"/>
      <c r="AB1237" s="26"/>
      <c r="AC1237" s="26"/>
      <c r="AD1237" s="26"/>
      <c r="AE1237" s="26"/>
      <c r="AF1237" s="26"/>
      <c r="AG1237" s="26"/>
      <c r="AH1237" s="26"/>
      <c r="AI1237" s="26"/>
      <c r="AJ1237" s="26"/>
      <c r="AK1237" s="26"/>
      <c r="AL1237" s="26"/>
      <c r="AM1237" s="26"/>
      <c r="AN1237" s="26"/>
      <c r="AO1237" s="26"/>
      <c r="AP1237" s="26"/>
      <c r="AQ1237" s="26"/>
      <c r="AR1237" s="26"/>
      <c r="AS1237" s="26"/>
      <c r="AT1237" s="26"/>
      <c r="AU1237" s="26"/>
      <c r="AV1237" s="26"/>
      <c r="AW1237" s="26"/>
      <c r="AX1237" s="26"/>
      <c r="AY1237" s="26"/>
      <c r="AZ1237" s="26"/>
      <c r="BA1237" s="26"/>
      <c r="BB1237" s="26"/>
      <c r="BC1237" s="26"/>
      <c r="BD1237" s="26"/>
      <c r="BE1237" s="26"/>
      <c r="BF1237" s="26"/>
      <c r="BG1237" s="26"/>
      <c r="BH1237" s="26"/>
      <c r="BI1237" s="26"/>
      <c r="BJ1237" s="26"/>
      <c r="BK1237" s="26"/>
      <c r="BL1237" s="26"/>
      <c r="BM1237" s="26"/>
      <c r="BN1237" s="26"/>
      <c r="BO1237" s="26"/>
      <c r="BP1237" s="26"/>
      <c r="BQ1237" s="26"/>
      <c r="BR1237" s="26"/>
      <c r="BS1237" s="26"/>
      <c r="BT1237" s="26"/>
      <c r="BU1237" s="26"/>
      <c r="BV1237" s="26"/>
      <c r="BW1237" s="26"/>
      <c r="BX1237" s="26"/>
      <c r="BY1237" s="26"/>
      <c r="BZ1237" s="26"/>
      <c r="CA1237" s="26"/>
      <c r="CB1237" s="26"/>
      <c r="CC1237" s="26"/>
      <c r="CD1237" s="26"/>
      <c r="CE1237" s="26"/>
      <c r="CF1237" s="26"/>
      <c r="CG1237" s="26"/>
      <c r="CH1237" s="26"/>
      <c r="CI1237" s="26"/>
      <c r="CJ1237" s="26"/>
      <c r="CK1237" s="26"/>
      <c r="CL1237" s="26"/>
      <c r="CM1237" s="26"/>
      <c r="CN1237" s="26"/>
      <c r="CO1237" s="26"/>
      <c r="CP1237" s="26"/>
      <c r="CQ1237" s="26"/>
      <c r="CR1237" s="26"/>
      <c r="CS1237" s="26"/>
      <c r="CT1237" s="26"/>
      <c r="CU1237" s="26"/>
      <c r="CV1237" s="26"/>
      <c r="CW1237" s="26"/>
      <c r="CX1237" s="26"/>
      <c r="CY1237" s="26"/>
      <c r="CZ1237" s="26"/>
      <c r="DA1237" s="26"/>
      <c r="DB1237" s="26"/>
      <c r="DC1237" s="26"/>
      <c r="DD1237" s="26"/>
    </row>
    <row r="1238" spans="1:108" s="25" customFormat="1" x14ac:dyDescent="0.15">
      <c r="A1238" s="26"/>
      <c r="N1238" s="26"/>
      <c r="O1238" s="26"/>
      <c r="P1238" s="26"/>
      <c r="Q1238" s="26"/>
      <c r="R1238" s="26"/>
      <c r="S1238" s="26"/>
      <c r="T1238" s="26"/>
      <c r="U1238" s="26"/>
      <c r="V1238" s="26"/>
      <c r="W1238" s="26"/>
      <c r="X1238" s="26"/>
      <c r="Y1238" s="26"/>
      <c r="Z1238" s="26"/>
      <c r="AA1238" s="26"/>
      <c r="AB1238" s="26"/>
      <c r="AC1238" s="26"/>
      <c r="AD1238" s="26"/>
      <c r="AE1238" s="26"/>
      <c r="AF1238" s="26"/>
      <c r="AG1238" s="26"/>
      <c r="AH1238" s="26"/>
      <c r="AI1238" s="26"/>
      <c r="AJ1238" s="26"/>
      <c r="AK1238" s="26"/>
      <c r="AL1238" s="26"/>
      <c r="AM1238" s="26"/>
      <c r="AN1238" s="26"/>
      <c r="AO1238" s="26"/>
      <c r="AP1238" s="26"/>
      <c r="AQ1238" s="26"/>
      <c r="AR1238" s="26"/>
      <c r="AS1238" s="26"/>
      <c r="AT1238" s="26"/>
      <c r="AU1238" s="26"/>
      <c r="AV1238" s="26"/>
      <c r="AW1238" s="26"/>
      <c r="AX1238" s="26"/>
      <c r="AY1238" s="26"/>
      <c r="AZ1238" s="26"/>
      <c r="BA1238" s="26"/>
      <c r="BB1238" s="26"/>
      <c r="BC1238" s="26"/>
      <c r="BD1238" s="26"/>
      <c r="BE1238" s="26"/>
      <c r="BF1238" s="26"/>
      <c r="BG1238" s="26"/>
      <c r="BH1238" s="26"/>
      <c r="BI1238" s="26"/>
      <c r="BJ1238" s="26"/>
      <c r="BK1238" s="26"/>
      <c r="BL1238" s="26"/>
      <c r="BM1238" s="26"/>
      <c r="BN1238" s="26"/>
      <c r="BO1238" s="26"/>
      <c r="BP1238" s="26"/>
      <c r="BQ1238" s="26"/>
      <c r="BR1238" s="26"/>
      <c r="BS1238" s="26"/>
      <c r="BT1238" s="26"/>
      <c r="BU1238" s="26"/>
      <c r="BV1238" s="26"/>
      <c r="BW1238" s="26"/>
      <c r="BX1238" s="26"/>
      <c r="BY1238" s="26"/>
      <c r="BZ1238" s="26"/>
      <c r="CA1238" s="26"/>
      <c r="CB1238" s="26"/>
      <c r="CC1238" s="26"/>
      <c r="CD1238" s="26"/>
      <c r="CE1238" s="26"/>
      <c r="CF1238" s="26"/>
      <c r="CG1238" s="26"/>
      <c r="CH1238" s="26"/>
      <c r="CI1238" s="26"/>
      <c r="CJ1238" s="26"/>
      <c r="CK1238" s="26"/>
      <c r="CL1238" s="26"/>
      <c r="CM1238" s="26"/>
      <c r="CN1238" s="26"/>
      <c r="CO1238" s="26"/>
      <c r="CP1238" s="26"/>
      <c r="CQ1238" s="26"/>
      <c r="CR1238" s="26"/>
      <c r="CS1238" s="26"/>
      <c r="CT1238" s="26"/>
      <c r="CU1238" s="26"/>
      <c r="CV1238" s="26"/>
      <c r="CW1238" s="26"/>
      <c r="CX1238" s="26"/>
      <c r="CY1238" s="26"/>
      <c r="CZ1238" s="26"/>
      <c r="DA1238" s="26"/>
      <c r="DB1238" s="26"/>
      <c r="DC1238" s="26"/>
      <c r="DD1238" s="26"/>
    </row>
    <row r="1239" spans="1:108" s="25" customFormat="1" x14ac:dyDescent="0.15">
      <c r="A1239" s="26"/>
      <c r="N1239" s="26"/>
      <c r="O1239" s="26"/>
      <c r="P1239" s="26"/>
      <c r="Q1239" s="26"/>
      <c r="R1239" s="26"/>
      <c r="S1239" s="26"/>
      <c r="T1239" s="26"/>
      <c r="U1239" s="26"/>
      <c r="V1239" s="26"/>
      <c r="W1239" s="26"/>
      <c r="X1239" s="26"/>
      <c r="Y1239" s="26"/>
      <c r="Z1239" s="26"/>
      <c r="AA1239" s="26"/>
      <c r="AB1239" s="26"/>
      <c r="AC1239" s="26"/>
      <c r="AD1239" s="26"/>
      <c r="AE1239" s="26"/>
      <c r="AF1239" s="26"/>
      <c r="AG1239" s="26"/>
      <c r="AH1239" s="26"/>
      <c r="AI1239" s="26"/>
      <c r="AJ1239" s="26"/>
      <c r="AK1239" s="26"/>
      <c r="AL1239" s="26"/>
      <c r="AM1239" s="26"/>
      <c r="AN1239" s="26"/>
      <c r="AO1239" s="26"/>
      <c r="AP1239" s="26"/>
      <c r="AQ1239" s="26"/>
      <c r="AR1239" s="26"/>
      <c r="AS1239" s="26"/>
      <c r="AT1239" s="26"/>
      <c r="AU1239" s="26"/>
      <c r="AV1239" s="26"/>
      <c r="AW1239" s="26"/>
      <c r="AX1239" s="26"/>
      <c r="AY1239" s="26"/>
      <c r="AZ1239" s="26"/>
      <c r="BA1239" s="26"/>
      <c r="BB1239" s="26"/>
      <c r="BC1239" s="26"/>
      <c r="BD1239" s="26"/>
      <c r="BE1239" s="26"/>
      <c r="BF1239" s="26"/>
      <c r="BG1239" s="26"/>
      <c r="BH1239" s="26"/>
      <c r="BI1239" s="26"/>
      <c r="BJ1239" s="26"/>
      <c r="BK1239" s="26"/>
      <c r="BL1239" s="26"/>
      <c r="BM1239" s="26"/>
      <c r="BN1239" s="26"/>
      <c r="BO1239" s="26"/>
      <c r="BP1239" s="26"/>
      <c r="BQ1239" s="26"/>
      <c r="BR1239" s="26"/>
      <c r="BS1239" s="26"/>
      <c r="BT1239" s="26"/>
      <c r="BU1239" s="26"/>
      <c r="BV1239" s="26"/>
      <c r="BW1239" s="26"/>
      <c r="BX1239" s="26"/>
      <c r="BY1239" s="26"/>
      <c r="BZ1239" s="26"/>
      <c r="CA1239" s="26"/>
      <c r="CB1239" s="26"/>
      <c r="CC1239" s="26"/>
      <c r="CD1239" s="26"/>
      <c r="CE1239" s="26"/>
      <c r="CF1239" s="26"/>
      <c r="CG1239" s="26"/>
      <c r="CH1239" s="26"/>
      <c r="CI1239" s="26"/>
      <c r="CJ1239" s="26"/>
      <c r="CK1239" s="26"/>
      <c r="CL1239" s="26"/>
      <c r="CM1239" s="26"/>
      <c r="CN1239" s="26"/>
      <c r="CO1239" s="26"/>
      <c r="CP1239" s="26"/>
      <c r="CQ1239" s="26"/>
      <c r="CR1239" s="26"/>
      <c r="CS1239" s="26"/>
      <c r="CT1239" s="26"/>
      <c r="CU1239" s="26"/>
      <c r="CV1239" s="26"/>
      <c r="CW1239" s="26"/>
      <c r="CX1239" s="26"/>
      <c r="CY1239" s="26"/>
      <c r="CZ1239" s="26"/>
      <c r="DA1239" s="26"/>
      <c r="DB1239" s="26"/>
      <c r="DC1239" s="26"/>
      <c r="DD1239" s="26"/>
    </row>
    <row r="1240" spans="1:108" s="25" customFormat="1" x14ac:dyDescent="0.15">
      <c r="A1240" s="26"/>
      <c r="N1240" s="26"/>
      <c r="O1240" s="26"/>
      <c r="P1240" s="26"/>
      <c r="Q1240" s="26"/>
      <c r="R1240" s="26"/>
      <c r="S1240" s="26"/>
      <c r="T1240" s="26"/>
      <c r="U1240" s="26"/>
      <c r="V1240" s="26"/>
      <c r="W1240" s="26"/>
      <c r="X1240" s="26"/>
      <c r="Y1240" s="26"/>
      <c r="Z1240" s="26"/>
      <c r="AA1240" s="26"/>
      <c r="AB1240" s="26"/>
      <c r="AC1240" s="26"/>
      <c r="AD1240" s="26"/>
      <c r="AE1240" s="26"/>
      <c r="AF1240" s="26"/>
      <c r="AG1240" s="26"/>
      <c r="AH1240" s="26"/>
      <c r="AI1240" s="26"/>
      <c r="AJ1240" s="26"/>
      <c r="AK1240" s="26"/>
      <c r="AL1240" s="26"/>
      <c r="AM1240" s="26"/>
      <c r="AN1240" s="26"/>
      <c r="AO1240" s="26"/>
      <c r="AP1240" s="26"/>
      <c r="AQ1240" s="26"/>
      <c r="AR1240" s="26"/>
      <c r="AS1240" s="26"/>
      <c r="AT1240" s="26"/>
      <c r="AU1240" s="26"/>
      <c r="AV1240" s="26"/>
      <c r="AW1240" s="26"/>
      <c r="AX1240" s="26"/>
      <c r="AY1240" s="26"/>
      <c r="AZ1240" s="26"/>
      <c r="BA1240" s="26"/>
      <c r="BB1240" s="26"/>
      <c r="BC1240" s="26"/>
      <c r="BD1240" s="26"/>
      <c r="BE1240" s="26"/>
      <c r="BF1240" s="26"/>
      <c r="BG1240" s="26"/>
      <c r="BH1240" s="26"/>
      <c r="BI1240" s="26"/>
      <c r="BJ1240" s="26"/>
      <c r="BK1240" s="26"/>
      <c r="BL1240" s="26"/>
      <c r="BM1240" s="26"/>
      <c r="BN1240" s="26"/>
      <c r="BO1240" s="26"/>
      <c r="BP1240" s="26"/>
      <c r="BQ1240" s="26"/>
      <c r="BR1240" s="26"/>
      <c r="BS1240" s="26"/>
      <c r="BT1240" s="26"/>
      <c r="BU1240" s="26"/>
      <c r="BV1240" s="26"/>
      <c r="BW1240" s="26"/>
      <c r="BX1240" s="26"/>
      <c r="BY1240" s="26"/>
      <c r="BZ1240" s="26"/>
      <c r="CA1240" s="26"/>
      <c r="CB1240" s="26"/>
      <c r="CC1240" s="26"/>
      <c r="CD1240" s="26"/>
      <c r="CE1240" s="26"/>
      <c r="CF1240" s="26"/>
      <c r="CG1240" s="26"/>
      <c r="CH1240" s="26"/>
      <c r="CI1240" s="26"/>
      <c r="CJ1240" s="26"/>
      <c r="CK1240" s="26"/>
      <c r="CL1240" s="26"/>
      <c r="CM1240" s="26"/>
      <c r="CN1240" s="26"/>
      <c r="CO1240" s="26"/>
      <c r="CP1240" s="26"/>
      <c r="CQ1240" s="26"/>
      <c r="CR1240" s="26"/>
      <c r="CS1240" s="26"/>
      <c r="CT1240" s="26"/>
      <c r="CU1240" s="26"/>
      <c r="CV1240" s="26"/>
      <c r="CW1240" s="26"/>
      <c r="CX1240" s="26"/>
      <c r="CY1240" s="26"/>
      <c r="CZ1240" s="26"/>
      <c r="DA1240" s="26"/>
      <c r="DB1240" s="26"/>
      <c r="DC1240" s="26"/>
      <c r="DD1240" s="26"/>
    </row>
    <row r="1241" spans="1:108" s="25" customFormat="1" x14ac:dyDescent="0.15">
      <c r="A1241" s="26"/>
      <c r="N1241" s="26"/>
      <c r="O1241" s="26"/>
      <c r="P1241" s="26"/>
      <c r="Q1241" s="26"/>
      <c r="R1241" s="26"/>
      <c r="S1241" s="26"/>
      <c r="T1241" s="26"/>
      <c r="U1241" s="26"/>
      <c r="V1241" s="26"/>
      <c r="W1241" s="26"/>
      <c r="X1241" s="26"/>
      <c r="Y1241" s="26"/>
      <c r="Z1241" s="26"/>
      <c r="AA1241" s="26"/>
      <c r="AB1241" s="26"/>
      <c r="AC1241" s="26"/>
      <c r="AD1241" s="26"/>
      <c r="AE1241" s="26"/>
      <c r="AF1241" s="26"/>
      <c r="AG1241" s="26"/>
      <c r="AH1241" s="26"/>
      <c r="AI1241" s="26"/>
      <c r="AJ1241" s="26"/>
      <c r="AK1241" s="26"/>
      <c r="AL1241" s="26"/>
      <c r="AM1241" s="26"/>
      <c r="AN1241" s="26"/>
      <c r="AO1241" s="26"/>
      <c r="AP1241" s="26"/>
      <c r="AQ1241" s="26"/>
      <c r="AR1241" s="26"/>
      <c r="AS1241" s="26"/>
      <c r="AT1241" s="26"/>
      <c r="AU1241" s="26"/>
      <c r="AV1241" s="26"/>
      <c r="AW1241" s="26"/>
      <c r="AX1241" s="26"/>
      <c r="AY1241" s="26"/>
      <c r="AZ1241" s="26"/>
      <c r="BA1241" s="26"/>
      <c r="BB1241" s="26"/>
      <c r="BC1241" s="26"/>
      <c r="BD1241" s="26"/>
      <c r="BE1241" s="26"/>
      <c r="BF1241" s="26"/>
      <c r="BG1241" s="26"/>
      <c r="BH1241" s="26"/>
      <c r="BI1241" s="26"/>
      <c r="BJ1241" s="26"/>
      <c r="BK1241" s="26"/>
      <c r="BL1241" s="26"/>
      <c r="BM1241" s="26"/>
      <c r="BN1241" s="26"/>
      <c r="BO1241" s="26"/>
      <c r="BP1241" s="26"/>
      <c r="BQ1241" s="26"/>
      <c r="BR1241" s="26"/>
      <c r="BS1241" s="26"/>
      <c r="BT1241" s="26"/>
      <c r="BU1241" s="26"/>
      <c r="BV1241" s="26"/>
      <c r="BW1241" s="26"/>
      <c r="BX1241" s="26"/>
      <c r="BY1241" s="26"/>
      <c r="BZ1241" s="26"/>
      <c r="CA1241" s="26"/>
      <c r="CB1241" s="26"/>
      <c r="CC1241" s="26"/>
      <c r="CD1241" s="26"/>
      <c r="CE1241" s="26"/>
      <c r="CF1241" s="26"/>
      <c r="CG1241" s="26"/>
      <c r="CH1241" s="26"/>
      <c r="CI1241" s="26"/>
      <c r="CJ1241" s="26"/>
      <c r="CK1241" s="26"/>
      <c r="CL1241" s="26"/>
      <c r="CM1241" s="26"/>
      <c r="CN1241" s="26"/>
      <c r="CO1241" s="26"/>
      <c r="CP1241" s="26"/>
      <c r="CQ1241" s="26"/>
      <c r="CR1241" s="26"/>
      <c r="CS1241" s="26"/>
      <c r="CT1241" s="26"/>
      <c r="CU1241" s="26"/>
      <c r="CV1241" s="26"/>
      <c r="CW1241" s="26"/>
      <c r="CX1241" s="26"/>
      <c r="CY1241" s="26"/>
      <c r="CZ1241" s="26"/>
      <c r="DA1241" s="26"/>
      <c r="DB1241" s="26"/>
      <c r="DC1241" s="26"/>
      <c r="DD1241" s="26"/>
    </row>
    <row r="1242" spans="1:108" s="25" customFormat="1" x14ac:dyDescent="0.15">
      <c r="A1242" s="26"/>
      <c r="N1242" s="26"/>
      <c r="O1242" s="26"/>
      <c r="P1242" s="26"/>
      <c r="Q1242" s="26"/>
      <c r="R1242" s="26"/>
      <c r="S1242" s="26"/>
      <c r="T1242" s="26"/>
      <c r="U1242" s="26"/>
      <c r="V1242" s="26"/>
      <c r="W1242" s="26"/>
      <c r="X1242" s="26"/>
      <c r="Y1242" s="26"/>
      <c r="Z1242" s="26"/>
      <c r="AA1242" s="26"/>
      <c r="AB1242" s="26"/>
      <c r="AC1242" s="26"/>
      <c r="AD1242" s="26"/>
      <c r="AE1242" s="26"/>
      <c r="AF1242" s="26"/>
      <c r="AG1242" s="26"/>
      <c r="AH1242" s="26"/>
      <c r="AI1242" s="26"/>
      <c r="AJ1242" s="26"/>
      <c r="AK1242" s="26"/>
      <c r="AL1242" s="26"/>
      <c r="AM1242" s="26"/>
      <c r="AN1242" s="26"/>
      <c r="AO1242" s="26"/>
      <c r="AP1242" s="26"/>
      <c r="AQ1242" s="26"/>
      <c r="AR1242" s="26"/>
      <c r="AS1242" s="26"/>
      <c r="AT1242" s="26"/>
      <c r="AU1242" s="26"/>
      <c r="AV1242" s="26"/>
      <c r="AW1242" s="26"/>
      <c r="AX1242" s="26"/>
      <c r="AY1242" s="26"/>
      <c r="AZ1242" s="26"/>
      <c r="BA1242" s="26"/>
      <c r="BB1242" s="26"/>
      <c r="BC1242" s="26"/>
      <c r="BD1242" s="26"/>
      <c r="BE1242" s="26"/>
      <c r="BF1242" s="26"/>
      <c r="BG1242" s="26"/>
      <c r="BH1242" s="26"/>
      <c r="BI1242" s="26"/>
      <c r="BJ1242" s="26"/>
      <c r="BK1242" s="26"/>
      <c r="BL1242" s="26"/>
      <c r="BM1242" s="26"/>
      <c r="BN1242" s="26"/>
      <c r="BO1242" s="26"/>
      <c r="BP1242" s="26"/>
      <c r="BQ1242" s="26"/>
      <c r="BR1242" s="26"/>
      <c r="BS1242" s="26"/>
      <c r="BT1242" s="26"/>
      <c r="BU1242" s="26"/>
      <c r="BV1242" s="26"/>
      <c r="BW1242" s="26"/>
      <c r="BX1242" s="26"/>
      <c r="BY1242" s="26"/>
      <c r="BZ1242" s="26"/>
      <c r="CA1242" s="26"/>
      <c r="CB1242" s="26"/>
      <c r="CC1242" s="26"/>
      <c r="CD1242" s="26"/>
      <c r="CE1242" s="26"/>
      <c r="CF1242" s="26"/>
      <c r="CG1242" s="26"/>
      <c r="CH1242" s="26"/>
      <c r="CI1242" s="26"/>
      <c r="CJ1242" s="26"/>
      <c r="CK1242" s="26"/>
      <c r="CL1242" s="26"/>
      <c r="CM1242" s="26"/>
      <c r="CN1242" s="26"/>
      <c r="CO1242" s="26"/>
      <c r="CP1242" s="26"/>
      <c r="CQ1242" s="26"/>
      <c r="CR1242" s="26"/>
      <c r="CS1242" s="26"/>
      <c r="CT1242" s="26"/>
      <c r="CU1242" s="26"/>
      <c r="CV1242" s="26"/>
      <c r="CW1242" s="26"/>
      <c r="CX1242" s="26"/>
      <c r="CY1242" s="26"/>
      <c r="CZ1242" s="26"/>
      <c r="DA1242" s="26"/>
      <c r="DB1242" s="26"/>
      <c r="DC1242" s="26"/>
      <c r="DD1242" s="26"/>
    </row>
    <row r="1243" spans="1:108" s="25" customFormat="1" x14ac:dyDescent="0.15">
      <c r="A1243" s="26"/>
      <c r="N1243" s="26"/>
      <c r="O1243" s="26"/>
      <c r="P1243" s="26"/>
      <c r="Q1243" s="26"/>
      <c r="R1243" s="26"/>
      <c r="S1243" s="26"/>
      <c r="T1243" s="26"/>
      <c r="U1243" s="26"/>
      <c r="V1243" s="26"/>
      <c r="W1243" s="26"/>
      <c r="X1243" s="26"/>
      <c r="Y1243" s="26"/>
      <c r="Z1243" s="26"/>
      <c r="AA1243" s="26"/>
      <c r="AB1243" s="26"/>
      <c r="AC1243" s="26"/>
      <c r="AD1243" s="26"/>
      <c r="AE1243" s="26"/>
      <c r="AF1243" s="26"/>
      <c r="AG1243" s="26"/>
      <c r="AH1243" s="26"/>
      <c r="AI1243" s="26"/>
      <c r="AJ1243" s="26"/>
      <c r="AK1243" s="26"/>
      <c r="AL1243" s="26"/>
      <c r="AM1243" s="26"/>
      <c r="AN1243" s="26"/>
      <c r="AO1243" s="26"/>
      <c r="AP1243" s="26"/>
      <c r="AQ1243" s="26"/>
      <c r="AR1243" s="26"/>
      <c r="AS1243" s="26"/>
      <c r="AT1243" s="26"/>
      <c r="AU1243" s="26"/>
      <c r="AV1243" s="26"/>
      <c r="AW1243" s="26"/>
      <c r="AX1243" s="26"/>
      <c r="AY1243" s="26"/>
      <c r="AZ1243" s="26"/>
      <c r="BA1243" s="26"/>
      <c r="BB1243" s="26"/>
      <c r="BC1243" s="26"/>
      <c r="BD1243" s="26"/>
      <c r="BE1243" s="26"/>
      <c r="BF1243" s="26"/>
      <c r="BG1243" s="26"/>
      <c r="BH1243" s="26"/>
      <c r="BI1243" s="26"/>
      <c r="BJ1243" s="26"/>
      <c r="BK1243" s="26"/>
      <c r="BL1243" s="26"/>
      <c r="BM1243" s="26"/>
      <c r="BN1243" s="26"/>
      <c r="BO1243" s="26"/>
      <c r="BP1243" s="26"/>
      <c r="BQ1243" s="26"/>
      <c r="BR1243" s="26"/>
      <c r="BS1243" s="26"/>
      <c r="BT1243" s="26"/>
      <c r="BU1243" s="26"/>
      <c r="BV1243" s="26"/>
      <c r="BW1243" s="26"/>
      <c r="BX1243" s="26"/>
      <c r="BY1243" s="26"/>
      <c r="BZ1243" s="26"/>
      <c r="CA1243" s="26"/>
      <c r="CB1243" s="26"/>
      <c r="CC1243" s="26"/>
      <c r="CD1243" s="26"/>
      <c r="CE1243" s="26"/>
      <c r="CF1243" s="26"/>
      <c r="CG1243" s="26"/>
      <c r="CH1243" s="26"/>
      <c r="CI1243" s="26"/>
      <c r="CJ1243" s="26"/>
      <c r="CK1243" s="26"/>
      <c r="CL1243" s="26"/>
      <c r="CM1243" s="26"/>
      <c r="CN1243" s="26"/>
      <c r="CO1243" s="26"/>
      <c r="CP1243" s="26"/>
      <c r="CQ1243" s="26"/>
      <c r="CR1243" s="26"/>
      <c r="CS1243" s="26"/>
      <c r="CT1243" s="26"/>
      <c r="CU1243" s="26"/>
      <c r="CV1243" s="26"/>
      <c r="CW1243" s="26"/>
      <c r="CX1243" s="26"/>
      <c r="CY1243" s="26"/>
      <c r="CZ1243" s="26"/>
      <c r="DA1243" s="26"/>
      <c r="DB1243" s="26"/>
      <c r="DC1243" s="26"/>
      <c r="DD1243" s="26"/>
    </row>
    <row r="1244" spans="1:108" s="25" customFormat="1" x14ac:dyDescent="0.15">
      <c r="A1244" s="26"/>
      <c r="N1244" s="26"/>
      <c r="O1244" s="26"/>
      <c r="P1244" s="26"/>
      <c r="Q1244" s="26"/>
      <c r="R1244" s="26"/>
      <c r="S1244" s="26"/>
      <c r="T1244" s="26"/>
      <c r="U1244" s="26"/>
      <c r="V1244" s="26"/>
      <c r="W1244" s="26"/>
      <c r="X1244" s="26"/>
      <c r="Y1244" s="26"/>
      <c r="Z1244" s="26"/>
      <c r="AA1244" s="26"/>
      <c r="AB1244" s="26"/>
      <c r="AC1244" s="26"/>
      <c r="AD1244" s="26"/>
      <c r="AE1244" s="26"/>
      <c r="AF1244" s="26"/>
      <c r="AG1244" s="26"/>
      <c r="AH1244" s="26"/>
      <c r="AI1244" s="26"/>
      <c r="AJ1244" s="26"/>
      <c r="AK1244" s="26"/>
      <c r="AL1244" s="26"/>
      <c r="AM1244" s="26"/>
      <c r="AN1244" s="26"/>
      <c r="AO1244" s="26"/>
      <c r="AP1244" s="26"/>
      <c r="AQ1244" s="26"/>
      <c r="AR1244" s="26"/>
      <c r="AS1244" s="26"/>
      <c r="AT1244" s="26"/>
      <c r="AU1244" s="26"/>
      <c r="AV1244" s="26"/>
      <c r="AW1244" s="26"/>
      <c r="AX1244" s="26"/>
      <c r="AY1244" s="26"/>
      <c r="AZ1244" s="26"/>
      <c r="BA1244" s="26"/>
      <c r="BB1244" s="26"/>
      <c r="BC1244" s="26"/>
      <c r="BD1244" s="26"/>
      <c r="BE1244" s="26"/>
      <c r="BF1244" s="26"/>
      <c r="BG1244" s="26"/>
      <c r="BH1244" s="26"/>
      <c r="BI1244" s="26"/>
      <c r="BJ1244" s="26"/>
      <c r="BK1244" s="26"/>
      <c r="BL1244" s="26"/>
      <c r="BM1244" s="26"/>
      <c r="BN1244" s="26"/>
      <c r="BO1244" s="26"/>
      <c r="BP1244" s="26"/>
      <c r="BQ1244" s="26"/>
      <c r="BR1244" s="26"/>
      <c r="BS1244" s="26"/>
      <c r="BT1244" s="26"/>
      <c r="BU1244" s="26"/>
      <c r="BV1244" s="26"/>
      <c r="BW1244" s="26"/>
      <c r="BX1244" s="26"/>
      <c r="BY1244" s="26"/>
      <c r="BZ1244" s="26"/>
      <c r="CA1244" s="26"/>
      <c r="CB1244" s="26"/>
      <c r="CC1244" s="26"/>
      <c r="CD1244" s="26"/>
      <c r="CE1244" s="26"/>
      <c r="CF1244" s="26"/>
      <c r="CG1244" s="26"/>
      <c r="CH1244" s="26"/>
      <c r="CI1244" s="26"/>
      <c r="CJ1244" s="26"/>
      <c r="CK1244" s="26"/>
      <c r="CL1244" s="26"/>
      <c r="CM1244" s="26"/>
      <c r="CN1244" s="26"/>
      <c r="CO1244" s="26"/>
      <c r="CP1244" s="26"/>
      <c r="CQ1244" s="26"/>
      <c r="CR1244" s="26"/>
      <c r="CS1244" s="26"/>
      <c r="CT1244" s="26"/>
      <c r="CU1244" s="26"/>
      <c r="CV1244" s="26"/>
      <c r="CW1244" s="26"/>
      <c r="CX1244" s="26"/>
      <c r="CY1244" s="26"/>
      <c r="CZ1244" s="26"/>
      <c r="DA1244" s="26"/>
      <c r="DB1244" s="26"/>
      <c r="DC1244" s="26"/>
      <c r="DD1244" s="26"/>
    </row>
    <row r="1245" spans="1:108" s="25" customFormat="1" x14ac:dyDescent="0.15">
      <c r="A1245" s="26"/>
      <c r="N1245" s="26"/>
      <c r="O1245" s="26"/>
      <c r="P1245" s="26"/>
      <c r="Q1245" s="26"/>
      <c r="R1245" s="26"/>
      <c r="S1245" s="26"/>
      <c r="T1245" s="26"/>
      <c r="U1245" s="26"/>
      <c r="V1245" s="26"/>
      <c r="W1245" s="26"/>
      <c r="X1245" s="26"/>
      <c r="Y1245" s="26"/>
      <c r="Z1245" s="26"/>
      <c r="AA1245" s="26"/>
      <c r="AB1245" s="26"/>
      <c r="AC1245" s="26"/>
      <c r="AD1245" s="26"/>
      <c r="AE1245" s="26"/>
      <c r="AF1245" s="26"/>
      <c r="AG1245" s="26"/>
      <c r="AH1245" s="26"/>
      <c r="AI1245" s="26"/>
      <c r="AJ1245" s="26"/>
      <c r="AK1245" s="26"/>
      <c r="AL1245" s="26"/>
      <c r="AM1245" s="26"/>
      <c r="AN1245" s="26"/>
      <c r="AO1245" s="26"/>
      <c r="AP1245" s="26"/>
      <c r="AQ1245" s="26"/>
      <c r="AR1245" s="26"/>
      <c r="AS1245" s="26"/>
      <c r="AT1245" s="26"/>
      <c r="AU1245" s="26"/>
      <c r="AV1245" s="26"/>
      <c r="AW1245" s="26"/>
      <c r="AX1245" s="26"/>
      <c r="AY1245" s="26"/>
      <c r="AZ1245" s="26"/>
      <c r="BA1245" s="26"/>
      <c r="BB1245" s="26"/>
      <c r="BC1245" s="26"/>
      <c r="BD1245" s="26"/>
      <c r="BE1245" s="26"/>
      <c r="BF1245" s="26"/>
      <c r="BG1245" s="26"/>
      <c r="BH1245" s="26"/>
      <c r="BI1245" s="26"/>
      <c r="BJ1245" s="26"/>
      <c r="BK1245" s="26"/>
      <c r="BL1245" s="26"/>
      <c r="BM1245" s="26"/>
      <c r="BN1245" s="26"/>
      <c r="BO1245" s="26"/>
      <c r="BP1245" s="26"/>
      <c r="BQ1245" s="26"/>
      <c r="BR1245" s="26"/>
      <c r="BS1245" s="26"/>
      <c r="BT1245" s="26"/>
      <c r="BU1245" s="26"/>
      <c r="BV1245" s="26"/>
      <c r="BW1245" s="26"/>
      <c r="BX1245" s="26"/>
      <c r="BY1245" s="26"/>
      <c r="BZ1245" s="26"/>
      <c r="CA1245" s="26"/>
      <c r="CB1245" s="26"/>
      <c r="CC1245" s="26"/>
      <c r="CD1245" s="26"/>
      <c r="CE1245" s="26"/>
      <c r="CF1245" s="26"/>
      <c r="CG1245" s="26"/>
      <c r="CH1245" s="26"/>
      <c r="CI1245" s="26"/>
      <c r="CJ1245" s="26"/>
      <c r="CK1245" s="26"/>
      <c r="CL1245" s="26"/>
      <c r="CM1245" s="26"/>
      <c r="CN1245" s="26"/>
      <c r="CO1245" s="26"/>
      <c r="CP1245" s="26"/>
      <c r="CQ1245" s="26"/>
      <c r="CR1245" s="26"/>
      <c r="CS1245" s="26"/>
      <c r="CT1245" s="26"/>
      <c r="CU1245" s="26"/>
      <c r="CV1245" s="26"/>
      <c r="CW1245" s="26"/>
      <c r="CX1245" s="26"/>
      <c r="CY1245" s="26"/>
      <c r="CZ1245" s="26"/>
      <c r="DA1245" s="26"/>
      <c r="DB1245" s="26"/>
      <c r="DC1245" s="26"/>
      <c r="DD1245" s="26"/>
    </row>
    <row r="1246" spans="1:108" s="25" customFormat="1" x14ac:dyDescent="0.15">
      <c r="A1246" s="26"/>
      <c r="N1246" s="26"/>
      <c r="O1246" s="26"/>
      <c r="P1246" s="26"/>
      <c r="Q1246" s="26"/>
      <c r="R1246" s="26"/>
      <c r="S1246" s="26"/>
      <c r="T1246" s="26"/>
      <c r="U1246" s="26"/>
      <c r="V1246" s="26"/>
      <c r="W1246" s="26"/>
      <c r="X1246" s="26"/>
      <c r="Y1246" s="26"/>
      <c r="Z1246" s="26"/>
      <c r="AA1246" s="26"/>
      <c r="AB1246" s="26"/>
      <c r="AC1246" s="26"/>
      <c r="AD1246" s="26"/>
      <c r="AE1246" s="26"/>
      <c r="AF1246" s="26"/>
      <c r="AG1246" s="26"/>
      <c r="AH1246" s="26"/>
      <c r="AI1246" s="26"/>
      <c r="AJ1246" s="26"/>
      <c r="AK1246" s="26"/>
      <c r="AL1246" s="26"/>
      <c r="AM1246" s="26"/>
      <c r="AN1246" s="26"/>
      <c r="AO1246" s="26"/>
      <c r="AP1246" s="26"/>
      <c r="AQ1246" s="26"/>
      <c r="AR1246" s="26"/>
      <c r="AS1246" s="26"/>
      <c r="AT1246" s="26"/>
      <c r="AU1246" s="26"/>
      <c r="AV1246" s="26"/>
      <c r="AW1246" s="26"/>
      <c r="AX1246" s="26"/>
      <c r="AY1246" s="26"/>
      <c r="AZ1246" s="26"/>
      <c r="BA1246" s="26"/>
      <c r="BB1246" s="26"/>
      <c r="BC1246" s="26"/>
      <c r="BD1246" s="26"/>
      <c r="BE1246" s="26"/>
      <c r="BF1246" s="26"/>
      <c r="BG1246" s="26"/>
      <c r="BH1246" s="26"/>
      <c r="BI1246" s="26"/>
      <c r="BJ1246" s="26"/>
      <c r="BK1246" s="26"/>
      <c r="BL1246" s="26"/>
      <c r="BM1246" s="26"/>
      <c r="BN1246" s="26"/>
      <c r="BO1246" s="26"/>
      <c r="BP1246" s="26"/>
      <c r="BQ1246" s="26"/>
      <c r="BR1246" s="26"/>
      <c r="BS1246" s="26"/>
      <c r="BT1246" s="26"/>
      <c r="BU1246" s="26"/>
      <c r="BV1246" s="26"/>
      <c r="BW1246" s="26"/>
      <c r="BX1246" s="26"/>
      <c r="BY1246" s="26"/>
      <c r="BZ1246" s="26"/>
      <c r="CA1246" s="26"/>
      <c r="CB1246" s="26"/>
      <c r="CC1246" s="26"/>
      <c r="CD1246" s="26"/>
      <c r="CE1246" s="26"/>
      <c r="CF1246" s="26"/>
      <c r="CG1246" s="26"/>
      <c r="CH1246" s="26"/>
      <c r="CI1246" s="26"/>
      <c r="CJ1246" s="26"/>
      <c r="CK1246" s="26"/>
      <c r="CL1246" s="26"/>
      <c r="CM1246" s="26"/>
      <c r="CN1246" s="26"/>
      <c r="CO1246" s="26"/>
      <c r="CP1246" s="26"/>
      <c r="CQ1246" s="26"/>
      <c r="CR1246" s="26"/>
      <c r="CS1246" s="26"/>
      <c r="CT1246" s="26"/>
      <c r="CU1246" s="26"/>
      <c r="CV1246" s="26"/>
      <c r="CW1246" s="26"/>
      <c r="CX1246" s="26"/>
      <c r="CY1246" s="26"/>
      <c r="CZ1246" s="26"/>
      <c r="DA1246" s="26"/>
      <c r="DB1246" s="26"/>
      <c r="DC1246" s="26"/>
      <c r="DD1246" s="26"/>
    </row>
    <row r="1247" spans="1:108" s="25" customFormat="1" x14ac:dyDescent="0.15">
      <c r="A1247" s="26"/>
      <c r="N1247" s="26"/>
      <c r="O1247" s="26"/>
      <c r="P1247" s="26"/>
      <c r="Q1247" s="26"/>
      <c r="R1247" s="26"/>
      <c r="S1247" s="26"/>
      <c r="T1247" s="26"/>
      <c r="U1247" s="26"/>
      <c r="V1247" s="26"/>
      <c r="W1247" s="26"/>
      <c r="X1247" s="26"/>
      <c r="Y1247" s="26"/>
      <c r="Z1247" s="26"/>
      <c r="AA1247" s="26"/>
      <c r="AB1247" s="26"/>
      <c r="AC1247" s="26"/>
      <c r="AD1247" s="26"/>
      <c r="AE1247" s="26"/>
      <c r="AF1247" s="26"/>
      <c r="AG1247" s="26"/>
      <c r="AH1247" s="26"/>
      <c r="AI1247" s="26"/>
      <c r="AJ1247" s="26"/>
      <c r="AK1247" s="26"/>
      <c r="AL1247" s="26"/>
      <c r="AM1247" s="26"/>
      <c r="AN1247" s="26"/>
      <c r="AO1247" s="26"/>
      <c r="AP1247" s="26"/>
      <c r="AQ1247" s="26"/>
      <c r="AR1247" s="26"/>
      <c r="AS1247" s="26"/>
      <c r="AT1247" s="26"/>
      <c r="AU1247" s="26"/>
      <c r="AV1247" s="26"/>
      <c r="AW1247" s="26"/>
      <c r="AX1247" s="26"/>
      <c r="AY1247" s="26"/>
      <c r="AZ1247" s="26"/>
      <c r="BA1247" s="26"/>
      <c r="BB1247" s="26"/>
      <c r="BC1247" s="26"/>
      <c r="BD1247" s="26"/>
      <c r="BE1247" s="26"/>
      <c r="BF1247" s="26"/>
      <c r="BG1247" s="26"/>
      <c r="BH1247" s="26"/>
      <c r="BI1247" s="26"/>
      <c r="BJ1247" s="26"/>
      <c r="BK1247" s="26"/>
      <c r="BL1247" s="26"/>
      <c r="BM1247" s="26"/>
      <c r="BN1247" s="26"/>
      <c r="BO1247" s="26"/>
      <c r="BP1247" s="26"/>
      <c r="BQ1247" s="26"/>
      <c r="BR1247" s="26"/>
      <c r="BS1247" s="26"/>
      <c r="BT1247" s="26"/>
      <c r="BU1247" s="26"/>
      <c r="BV1247" s="26"/>
      <c r="BW1247" s="26"/>
      <c r="BX1247" s="26"/>
      <c r="BY1247" s="26"/>
      <c r="BZ1247" s="26"/>
      <c r="CA1247" s="26"/>
      <c r="CB1247" s="26"/>
      <c r="CC1247" s="26"/>
      <c r="CD1247" s="26"/>
      <c r="CE1247" s="26"/>
      <c r="CF1247" s="26"/>
      <c r="CG1247" s="26"/>
      <c r="CH1247" s="26"/>
      <c r="CI1247" s="26"/>
      <c r="CJ1247" s="26"/>
      <c r="CK1247" s="26"/>
      <c r="CL1247" s="26"/>
      <c r="CM1247" s="26"/>
      <c r="CN1247" s="26"/>
      <c r="CO1247" s="26"/>
      <c r="CP1247" s="26"/>
      <c r="CQ1247" s="26"/>
      <c r="CR1247" s="26"/>
      <c r="CS1247" s="26"/>
      <c r="CT1247" s="26"/>
      <c r="CU1247" s="26"/>
      <c r="CV1247" s="26"/>
      <c r="CW1247" s="26"/>
      <c r="CX1247" s="26"/>
      <c r="CY1247" s="26"/>
      <c r="CZ1247" s="26"/>
      <c r="DA1247" s="26"/>
      <c r="DB1247" s="26"/>
      <c r="DC1247" s="26"/>
      <c r="DD1247" s="26"/>
    </row>
    <row r="1248" spans="1:108" s="25" customFormat="1" x14ac:dyDescent="0.15">
      <c r="A1248" s="26"/>
      <c r="N1248" s="26"/>
      <c r="O1248" s="26"/>
      <c r="P1248" s="26"/>
      <c r="Q1248" s="26"/>
      <c r="R1248" s="26"/>
      <c r="S1248" s="26"/>
      <c r="T1248" s="26"/>
      <c r="U1248" s="26"/>
      <c r="V1248" s="26"/>
      <c r="W1248" s="26"/>
      <c r="X1248" s="26"/>
      <c r="Y1248" s="26"/>
      <c r="Z1248" s="26"/>
      <c r="AA1248" s="26"/>
      <c r="AB1248" s="26"/>
      <c r="AC1248" s="26"/>
      <c r="AD1248" s="26"/>
      <c r="AE1248" s="26"/>
      <c r="AF1248" s="26"/>
      <c r="AG1248" s="26"/>
      <c r="AH1248" s="26"/>
      <c r="AI1248" s="26"/>
      <c r="AJ1248" s="26"/>
      <c r="AK1248" s="26"/>
      <c r="AL1248" s="26"/>
      <c r="AM1248" s="26"/>
      <c r="AN1248" s="26"/>
      <c r="AO1248" s="26"/>
      <c r="AP1248" s="26"/>
      <c r="AQ1248" s="26"/>
      <c r="AR1248" s="26"/>
      <c r="AS1248" s="26"/>
      <c r="AT1248" s="26"/>
      <c r="AU1248" s="26"/>
      <c r="AV1248" s="26"/>
      <c r="AW1248" s="26"/>
      <c r="AX1248" s="26"/>
      <c r="AY1248" s="26"/>
      <c r="AZ1248" s="26"/>
      <c r="BA1248" s="26"/>
      <c r="BB1248" s="26"/>
      <c r="BC1248" s="26"/>
      <c r="BD1248" s="26"/>
      <c r="BE1248" s="26"/>
      <c r="BF1248" s="26"/>
      <c r="BG1248" s="26"/>
      <c r="BH1248" s="26"/>
      <c r="BI1248" s="26"/>
      <c r="BJ1248" s="26"/>
      <c r="BK1248" s="26"/>
      <c r="BL1248" s="26"/>
      <c r="BM1248" s="26"/>
      <c r="BN1248" s="26"/>
      <c r="BO1248" s="26"/>
      <c r="BP1248" s="26"/>
      <c r="BQ1248" s="26"/>
      <c r="BR1248" s="26"/>
      <c r="BS1248" s="26"/>
      <c r="BT1248" s="26"/>
      <c r="BU1248" s="26"/>
      <c r="BV1248" s="26"/>
      <c r="BW1248" s="26"/>
      <c r="BX1248" s="26"/>
      <c r="BY1248" s="26"/>
      <c r="BZ1248" s="26"/>
      <c r="CA1248" s="26"/>
      <c r="CB1248" s="26"/>
      <c r="CC1248" s="26"/>
      <c r="CD1248" s="26"/>
      <c r="CE1248" s="26"/>
      <c r="CF1248" s="26"/>
      <c r="CG1248" s="26"/>
      <c r="CH1248" s="26"/>
      <c r="CI1248" s="26"/>
      <c r="CJ1248" s="26"/>
      <c r="CK1248" s="26"/>
      <c r="CL1248" s="26"/>
      <c r="CM1248" s="26"/>
      <c r="CN1248" s="26"/>
      <c r="CO1248" s="26"/>
      <c r="CP1248" s="26"/>
      <c r="CQ1248" s="26"/>
      <c r="CR1248" s="26"/>
      <c r="CS1248" s="26"/>
      <c r="CT1248" s="26"/>
      <c r="CU1248" s="26"/>
      <c r="CV1248" s="26"/>
      <c r="CW1248" s="26"/>
      <c r="CX1248" s="26"/>
      <c r="CY1248" s="26"/>
      <c r="CZ1248" s="26"/>
      <c r="DA1248" s="26"/>
      <c r="DB1248" s="26"/>
      <c r="DC1248" s="26"/>
      <c r="DD1248" s="26"/>
    </row>
    <row r="1249" spans="1:108" s="25" customFormat="1" x14ac:dyDescent="0.15">
      <c r="A1249" s="26"/>
      <c r="N1249" s="26"/>
      <c r="O1249" s="26"/>
      <c r="P1249" s="26"/>
      <c r="Q1249" s="26"/>
      <c r="R1249" s="26"/>
      <c r="S1249" s="26"/>
      <c r="T1249" s="26"/>
      <c r="U1249" s="26"/>
      <c r="V1249" s="26"/>
      <c r="W1249" s="26"/>
      <c r="X1249" s="26"/>
      <c r="Y1249" s="26"/>
      <c r="Z1249" s="26"/>
      <c r="AA1249" s="26"/>
      <c r="AB1249" s="26"/>
      <c r="AC1249" s="26"/>
      <c r="AD1249" s="26"/>
      <c r="AE1249" s="26"/>
      <c r="AF1249" s="26"/>
      <c r="AG1249" s="26"/>
      <c r="AH1249" s="26"/>
      <c r="AI1249" s="26"/>
      <c r="AJ1249" s="26"/>
      <c r="AK1249" s="26"/>
      <c r="AL1249" s="26"/>
      <c r="AM1249" s="26"/>
      <c r="AN1249" s="26"/>
      <c r="AO1249" s="26"/>
      <c r="AP1249" s="26"/>
      <c r="AQ1249" s="26"/>
      <c r="AR1249" s="26"/>
      <c r="AS1249" s="26"/>
      <c r="AT1249" s="26"/>
      <c r="AU1249" s="26"/>
      <c r="AV1249" s="26"/>
      <c r="AW1249" s="26"/>
      <c r="AX1249" s="26"/>
      <c r="AY1249" s="26"/>
      <c r="AZ1249" s="26"/>
      <c r="BA1249" s="26"/>
      <c r="BB1249" s="26"/>
      <c r="BC1249" s="26"/>
      <c r="BD1249" s="26"/>
      <c r="BE1249" s="26"/>
      <c r="BF1249" s="26"/>
      <c r="BG1249" s="26"/>
      <c r="BH1249" s="26"/>
      <c r="BI1249" s="26"/>
      <c r="BJ1249" s="26"/>
      <c r="BK1249" s="26"/>
      <c r="BL1249" s="26"/>
      <c r="BM1249" s="26"/>
      <c r="BN1249" s="26"/>
      <c r="BO1249" s="26"/>
      <c r="BP1249" s="26"/>
      <c r="BQ1249" s="26"/>
      <c r="BR1249" s="26"/>
      <c r="BS1249" s="26"/>
      <c r="BT1249" s="26"/>
      <c r="BU1249" s="26"/>
      <c r="BV1249" s="26"/>
      <c r="BW1249" s="26"/>
      <c r="BX1249" s="26"/>
      <c r="BY1249" s="26"/>
      <c r="BZ1249" s="26"/>
      <c r="CA1249" s="26"/>
      <c r="CB1249" s="26"/>
      <c r="CC1249" s="26"/>
      <c r="CD1249" s="26"/>
      <c r="CE1249" s="26"/>
      <c r="CF1249" s="26"/>
      <c r="CG1249" s="26"/>
      <c r="CH1249" s="26"/>
      <c r="CI1249" s="26"/>
      <c r="CJ1249" s="26"/>
      <c r="CK1249" s="26"/>
      <c r="CL1249" s="26"/>
      <c r="CM1249" s="26"/>
      <c r="CN1249" s="26"/>
      <c r="CO1249" s="26"/>
      <c r="CP1249" s="26"/>
      <c r="CQ1249" s="26"/>
      <c r="CR1249" s="26"/>
      <c r="CS1249" s="26"/>
      <c r="CT1249" s="26"/>
      <c r="CU1249" s="26"/>
      <c r="CV1249" s="26"/>
      <c r="CW1249" s="26"/>
      <c r="CX1249" s="26"/>
      <c r="CY1249" s="26"/>
      <c r="CZ1249" s="26"/>
      <c r="DA1249" s="26"/>
      <c r="DB1249" s="26"/>
      <c r="DC1249" s="26"/>
      <c r="DD1249" s="26"/>
    </row>
    <row r="1250" spans="1:108" s="25" customFormat="1" x14ac:dyDescent="0.15">
      <c r="A1250" s="26"/>
      <c r="N1250" s="26"/>
      <c r="O1250" s="26"/>
      <c r="P1250" s="26"/>
      <c r="Q1250" s="26"/>
      <c r="R1250" s="26"/>
      <c r="S1250" s="26"/>
      <c r="T1250" s="26"/>
      <c r="U1250" s="26"/>
      <c r="V1250" s="26"/>
      <c r="W1250" s="26"/>
      <c r="X1250" s="26"/>
      <c r="Y1250" s="26"/>
      <c r="Z1250" s="26"/>
      <c r="AA1250" s="26"/>
      <c r="AB1250" s="26"/>
      <c r="AC1250" s="26"/>
      <c r="AD1250" s="26"/>
      <c r="AE1250" s="26"/>
      <c r="AF1250" s="26"/>
      <c r="AG1250" s="26"/>
      <c r="AH1250" s="26"/>
      <c r="AI1250" s="26"/>
      <c r="AJ1250" s="26"/>
      <c r="AK1250" s="26"/>
      <c r="AL1250" s="26"/>
      <c r="AM1250" s="26"/>
      <c r="AN1250" s="26"/>
      <c r="AO1250" s="26"/>
      <c r="AP1250" s="26"/>
      <c r="AQ1250" s="26"/>
      <c r="AR1250" s="26"/>
      <c r="AS1250" s="26"/>
      <c r="AT1250" s="26"/>
      <c r="AU1250" s="26"/>
      <c r="AV1250" s="26"/>
      <c r="AW1250" s="26"/>
      <c r="AX1250" s="26"/>
      <c r="AY1250" s="26"/>
      <c r="AZ1250" s="26"/>
      <c r="BA1250" s="26"/>
      <c r="BB1250" s="26"/>
      <c r="BC1250" s="26"/>
      <c r="BD1250" s="26"/>
      <c r="BE1250" s="26"/>
      <c r="BF1250" s="26"/>
      <c r="BG1250" s="26"/>
      <c r="BH1250" s="26"/>
      <c r="BI1250" s="26"/>
      <c r="BJ1250" s="26"/>
      <c r="BK1250" s="26"/>
      <c r="BL1250" s="26"/>
      <c r="BM1250" s="26"/>
      <c r="BN1250" s="26"/>
      <c r="BO1250" s="26"/>
      <c r="BP1250" s="26"/>
      <c r="BQ1250" s="26"/>
      <c r="BR1250" s="26"/>
      <c r="BS1250" s="26"/>
      <c r="BT1250" s="26"/>
      <c r="BU1250" s="26"/>
      <c r="BV1250" s="26"/>
      <c r="BW1250" s="26"/>
      <c r="BX1250" s="26"/>
      <c r="BY1250" s="26"/>
      <c r="BZ1250" s="26"/>
      <c r="CA1250" s="26"/>
      <c r="CB1250" s="26"/>
      <c r="CC1250" s="26"/>
      <c r="CD1250" s="26"/>
      <c r="CE1250" s="26"/>
      <c r="CF1250" s="26"/>
      <c r="CG1250" s="26"/>
      <c r="CH1250" s="26"/>
      <c r="CI1250" s="26"/>
      <c r="CJ1250" s="26"/>
      <c r="CK1250" s="26"/>
      <c r="CL1250" s="26"/>
      <c r="CM1250" s="26"/>
      <c r="CN1250" s="26"/>
      <c r="CO1250" s="26"/>
      <c r="CP1250" s="26"/>
      <c r="CQ1250" s="26"/>
      <c r="CR1250" s="26"/>
      <c r="CS1250" s="26"/>
      <c r="CT1250" s="26"/>
      <c r="CU1250" s="26"/>
      <c r="CV1250" s="26"/>
      <c r="CW1250" s="26"/>
      <c r="CX1250" s="26"/>
      <c r="CY1250" s="26"/>
      <c r="CZ1250" s="26"/>
      <c r="DA1250" s="26"/>
      <c r="DB1250" s="26"/>
      <c r="DC1250" s="26"/>
      <c r="DD1250" s="26"/>
    </row>
    <row r="1251" spans="1:108" s="25" customFormat="1" x14ac:dyDescent="0.15">
      <c r="A1251" s="26"/>
      <c r="N1251" s="26"/>
      <c r="O1251" s="26"/>
      <c r="P1251" s="26"/>
      <c r="Q1251" s="26"/>
      <c r="R1251" s="26"/>
      <c r="S1251" s="26"/>
      <c r="T1251" s="26"/>
      <c r="U1251" s="26"/>
      <c r="V1251" s="26"/>
      <c r="W1251" s="26"/>
      <c r="X1251" s="26"/>
      <c r="Y1251" s="26"/>
      <c r="Z1251" s="26"/>
      <c r="AA1251" s="26"/>
      <c r="AB1251" s="26"/>
      <c r="AC1251" s="26"/>
      <c r="AD1251" s="26"/>
      <c r="AE1251" s="26"/>
      <c r="AF1251" s="26"/>
      <c r="AG1251" s="26"/>
      <c r="AH1251" s="26"/>
      <c r="AI1251" s="26"/>
      <c r="AJ1251" s="26"/>
      <c r="AK1251" s="26"/>
      <c r="AL1251" s="26"/>
      <c r="AM1251" s="26"/>
      <c r="AN1251" s="26"/>
      <c r="AO1251" s="26"/>
      <c r="AP1251" s="26"/>
      <c r="AQ1251" s="26"/>
      <c r="AR1251" s="26"/>
      <c r="AS1251" s="26"/>
      <c r="AT1251" s="26"/>
      <c r="AU1251" s="26"/>
      <c r="AV1251" s="26"/>
      <c r="AW1251" s="26"/>
      <c r="AX1251" s="26"/>
      <c r="AY1251" s="26"/>
      <c r="AZ1251" s="26"/>
      <c r="BA1251" s="26"/>
      <c r="BB1251" s="26"/>
      <c r="BC1251" s="26"/>
      <c r="BD1251" s="26"/>
      <c r="BE1251" s="26"/>
      <c r="BF1251" s="26"/>
      <c r="BG1251" s="26"/>
      <c r="BH1251" s="26"/>
      <c r="BI1251" s="26"/>
      <c r="BJ1251" s="26"/>
      <c r="BK1251" s="26"/>
      <c r="BL1251" s="26"/>
      <c r="BM1251" s="26"/>
      <c r="BN1251" s="26"/>
      <c r="BO1251" s="26"/>
      <c r="BP1251" s="26"/>
      <c r="BQ1251" s="26"/>
      <c r="BR1251" s="26"/>
      <c r="BS1251" s="26"/>
      <c r="BT1251" s="26"/>
      <c r="BU1251" s="26"/>
      <c r="BV1251" s="26"/>
      <c r="BW1251" s="26"/>
      <c r="BX1251" s="26"/>
      <c r="BY1251" s="26"/>
      <c r="BZ1251" s="26"/>
      <c r="CA1251" s="26"/>
      <c r="CB1251" s="26"/>
      <c r="CC1251" s="26"/>
      <c r="CD1251" s="26"/>
      <c r="CE1251" s="26"/>
      <c r="CF1251" s="26"/>
      <c r="CG1251" s="26"/>
      <c r="CH1251" s="26"/>
      <c r="CI1251" s="26"/>
      <c r="CJ1251" s="26"/>
      <c r="CK1251" s="26"/>
      <c r="CL1251" s="26"/>
      <c r="CM1251" s="26"/>
      <c r="CN1251" s="26"/>
      <c r="CO1251" s="26"/>
      <c r="CP1251" s="26"/>
      <c r="CQ1251" s="26"/>
      <c r="CR1251" s="26"/>
      <c r="CS1251" s="26"/>
      <c r="CT1251" s="26"/>
      <c r="CU1251" s="26"/>
      <c r="CV1251" s="26"/>
      <c r="CW1251" s="26"/>
      <c r="CX1251" s="26"/>
      <c r="CY1251" s="26"/>
      <c r="CZ1251" s="26"/>
      <c r="DA1251" s="26"/>
      <c r="DB1251" s="26"/>
      <c r="DC1251" s="26"/>
      <c r="DD1251" s="26"/>
    </row>
    <row r="1252" spans="1:108" s="25" customFormat="1" x14ac:dyDescent="0.15">
      <c r="A1252" s="26"/>
      <c r="N1252" s="26"/>
      <c r="O1252" s="26"/>
      <c r="P1252" s="26"/>
      <c r="Q1252" s="26"/>
      <c r="R1252" s="26"/>
      <c r="S1252" s="26"/>
      <c r="T1252" s="26"/>
      <c r="U1252" s="26"/>
      <c r="V1252" s="26"/>
      <c r="W1252" s="26"/>
      <c r="X1252" s="26"/>
      <c r="Y1252" s="26"/>
      <c r="Z1252" s="26"/>
      <c r="AA1252" s="26"/>
      <c r="AB1252" s="26"/>
      <c r="AC1252" s="26"/>
      <c r="AD1252" s="26"/>
      <c r="AE1252" s="26"/>
      <c r="AF1252" s="26"/>
      <c r="AG1252" s="26"/>
      <c r="AH1252" s="26"/>
      <c r="AI1252" s="26"/>
      <c r="AJ1252" s="26"/>
      <c r="AK1252" s="26"/>
      <c r="AL1252" s="26"/>
      <c r="AM1252" s="26"/>
      <c r="AN1252" s="26"/>
      <c r="AO1252" s="26"/>
      <c r="AP1252" s="26"/>
      <c r="AQ1252" s="26"/>
      <c r="AR1252" s="26"/>
      <c r="AS1252" s="26"/>
      <c r="AT1252" s="26"/>
      <c r="AU1252" s="26"/>
      <c r="AV1252" s="26"/>
      <c r="AW1252" s="26"/>
      <c r="AX1252" s="26"/>
      <c r="AY1252" s="26"/>
      <c r="AZ1252" s="26"/>
      <c r="BA1252" s="26"/>
      <c r="BB1252" s="26"/>
      <c r="BC1252" s="26"/>
      <c r="BD1252" s="26"/>
      <c r="BE1252" s="26"/>
      <c r="BF1252" s="26"/>
      <c r="BG1252" s="26"/>
      <c r="BH1252" s="26"/>
      <c r="BI1252" s="26"/>
      <c r="BJ1252" s="26"/>
      <c r="BK1252" s="26"/>
      <c r="BL1252" s="26"/>
      <c r="BM1252" s="26"/>
      <c r="BN1252" s="26"/>
      <c r="BO1252" s="26"/>
      <c r="BP1252" s="26"/>
      <c r="BQ1252" s="26"/>
      <c r="BR1252" s="26"/>
      <c r="BS1252" s="26"/>
      <c r="BT1252" s="26"/>
      <c r="BU1252" s="26"/>
      <c r="BV1252" s="26"/>
      <c r="BW1252" s="26"/>
      <c r="BX1252" s="26"/>
      <c r="BY1252" s="26"/>
      <c r="BZ1252" s="26"/>
      <c r="CA1252" s="26"/>
      <c r="CB1252" s="26"/>
      <c r="CC1252" s="26"/>
      <c r="CD1252" s="26"/>
      <c r="CE1252" s="26"/>
      <c r="CF1252" s="26"/>
      <c r="CG1252" s="26"/>
      <c r="CH1252" s="26"/>
      <c r="CI1252" s="26"/>
      <c r="CJ1252" s="26"/>
      <c r="CK1252" s="26"/>
      <c r="CL1252" s="26"/>
      <c r="CM1252" s="26"/>
      <c r="CN1252" s="26"/>
      <c r="CO1252" s="26"/>
      <c r="CP1252" s="26"/>
      <c r="CQ1252" s="26"/>
      <c r="CR1252" s="26"/>
      <c r="CS1252" s="26"/>
      <c r="CT1252" s="26"/>
      <c r="CU1252" s="26"/>
      <c r="CV1252" s="26"/>
      <c r="CW1252" s="26"/>
      <c r="CX1252" s="26"/>
      <c r="CY1252" s="26"/>
      <c r="CZ1252" s="26"/>
      <c r="DA1252" s="26"/>
      <c r="DB1252" s="26"/>
      <c r="DC1252" s="26"/>
      <c r="DD1252" s="26"/>
    </row>
    <row r="1253" spans="1:108" s="25" customFormat="1" x14ac:dyDescent="0.15">
      <c r="A1253" s="26"/>
      <c r="N1253" s="26"/>
      <c r="O1253" s="26"/>
      <c r="P1253" s="26"/>
      <c r="Q1253" s="26"/>
      <c r="R1253" s="26"/>
      <c r="S1253" s="26"/>
      <c r="T1253" s="26"/>
      <c r="U1253" s="26"/>
      <c r="V1253" s="26"/>
      <c r="W1253" s="26"/>
      <c r="X1253" s="26"/>
      <c r="Y1253" s="26"/>
      <c r="Z1253" s="26"/>
      <c r="AA1253" s="26"/>
      <c r="AB1253" s="26"/>
      <c r="AC1253" s="26"/>
      <c r="AD1253" s="26"/>
      <c r="AE1253" s="26"/>
      <c r="AF1253" s="26"/>
      <c r="AG1253" s="26"/>
      <c r="AH1253" s="26"/>
      <c r="AI1253" s="26"/>
      <c r="AJ1253" s="26"/>
      <c r="AK1253" s="26"/>
      <c r="AL1253" s="26"/>
      <c r="AM1253" s="26"/>
      <c r="AN1253" s="26"/>
      <c r="AO1253" s="26"/>
      <c r="AP1253" s="26"/>
      <c r="AQ1253" s="26"/>
      <c r="AR1253" s="26"/>
      <c r="AS1253" s="26"/>
      <c r="AT1253" s="26"/>
      <c r="AU1253" s="26"/>
      <c r="AV1253" s="26"/>
      <c r="AW1253" s="26"/>
      <c r="AX1253" s="26"/>
      <c r="AY1253" s="26"/>
      <c r="AZ1253" s="26"/>
      <c r="BA1253" s="26"/>
      <c r="BB1253" s="26"/>
      <c r="BC1253" s="26"/>
      <c r="BD1253" s="26"/>
      <c r="BE1253" s="26"/>
      <c r="BF1253" s="26"/>
      <c r="BG1253" s="26"/>
      <c r="BH1253" s="26"/>
      <c r="BI1253" s="26"/>
      <c r="BJ1253" s="26"/>
      <c r="BK1253" s="26"/>
      <c r="BL1253" s="26"/>
      <c r="BM1253" s="26"/>
      <c r="BN1253" s="26"/>
      <c r="BO1253" s="26"/>
      <c r="BP1253" s="26"/>
      <c r="BQ1253" s="26"/>
      <c r="BR1253" s="26"/>
      <c r="BS1253" s="26"/>
      <c r="BT1253" s="26"/>
      <c r="BU1253" s="26"/>
      <c r="BV1253" s="26"/>
      <c r="BW1253" s="26"/>
      <c r="BX1253" s="26"/>
      <c r="BY1253" s="26"/>
      <c r="BZ1253" s="26"/>
      <c r="CA1253" s="26"/>
      <c r="CB1253" s="26"/>
      <c r="CC1253" s="26"/>
      <c r="CD1253" s="26"/>
      <c r="CE1253" s="26"/>
      <c r="CF1253" s="26"/>
      <c r="CG1253" s="26"/>
      <c r="CH1253" s="26"/>
      <c r="CI1253" s="26"/>
      <c r="CJ1253" s="26"/>
      <c r="CK1253" s="26"/>
      <c r="CL1253" s="26"/>
      <c r="CM1253" s="26"/>
      <c r="CN1253" s="26"/>
      <c r="CO1253" s="26"/>
      <c r="CP1253" s="26"/>
      <c r="CQ1253" s="26"/>
      <c r="CR1253" s="26"/>
      <c r="CS1253" s="26"/>
      <c r="CT1253" s="26"/>
      <c r="CU1253" s="26"/>
      <c r="CV1253" s="26"/>
      <c r="CW1253" s="26"/>
      <c r="CX1253" s="26"/>
      <c r="CY1253" s="26"/>
      <c r="CZ1253" s="26"/>
      <c r="DA1253" s="26"/>
      <c r="DB1253" s="26"/>
      <c r="DC1253" s="26"/>
      <c r="DD1253" s="26"/>
    </row>
    <row r="1254" spans="1:108" s="25" customFormat="1" x14ac:dyDescent="0.15">
      <c r="A1254" s="26"/>
      <c r="N1254" s="26"/>
      <c r="O1254" s="26"/>
      <c r="P1254" s="26"/>
      <c r="Q1254" s="26"/>
      <c r="R1254" s="26"/>
      <c r="S1254" s="26"/>
      <c r="T1254" s="26"/>
      <c r="U1254" s="26"/>
      <c r="V1254" s="26"/>
      <c r="W1254" s="26"/>
      <c r="X1254" s="26"/>
      <c r="Y1254" s="26"/>
      <c r="Z1254" s="26"/>
      <c r="AA1254" s="26"/>
      <c r="AB1254" s="26"/>
      <c r="AC1254" s="26"/>
      <c r="AD1254" s="26"/>
      <c r="AE1254" s="26"/>
      <c r="AF1254" s="26"/>
      <c r="AG1254" s="26"/>
      <c r="AH1254" s="26"/>
      <c r="AI1254" s="26"/>
      <c r="AJ1254" s="26"/>
      <c r="AK1254" s="26"/>
      <c r="AL1254" s="26"/>
      <c r="AM1254" s="26"/>
      <c r="AN1254" s="26"/>
      <c r="AO1254" s="26"/>
      <c r="AP1254" s="26"/>
      <c r="AQ1254" s="26"/>
      <c r="AR1254" s="26"/>
      <c r="AS1254" s="26"/>
      <c r="AT1254" s="26"/>
      <c r="AU1254" s="26"/>
      <c r="AV1254" s="26"/>
      <c r="AW1254" s="26"/>
      <c r="AX1254" s="26"/>
      <c r="AY1254" s="26"/>
      <c r="AZ1254" s="26"/>
      <c r="BA1254" s="26"/>
      <c r="BB1254" s="26"/>
      <c r="BC1254" s="26"/>
      <c r="BD1254" s="26"/>
      <c r="BE1254" s="26"/>
      <c r="BF1254" s="26"/>
      <c r="BG1254" s="26"/>
      <c r="BH1254" s="26"/>
      <c r="BI1254" s="26"/>
      <c r="BJ1254" s="26"/>
      <c r="BK1254" s="26"/>
      <c r="BL1254" s="26"/>
      <c r="BM1254" s="26"/>
      <c r="BN1254" s="26"/>
      <c r="BO1254" s="26"/>
      <c r="BP1254" s="26"/>
      <c r="BQ1254" s="26"/>
      <c r="BR1254" s="26"/>
      <c r="BS1254" s="26"/>
      <c r="BT1254" s="26"/>
      <c r="BU1254" s="26"/>
      <c r="BV1254" s="26"/>
      <c r="BW1254" s="26"/>
      <c r="BX1254" s="26"/>
      <c r="BY1254" s="26"/>
      <c r="BZ1254" s="26"/>
      <c r="CA1254" s="26"/>
      <c r="CB1254" s="26"/>
      <c r="CC1254" s="26"/>
      <c r="CD1254" s="26"/>
      <c r="CE1254" s="26"/>
      <c r="CF1254" s="26"/>
      <c r="CG1254" s="26"/>
      <c r="CH1254" s="26"/>
      <c r="CI1254" s="26"/>
      <c r="CJ1254" s="26"/>
      <c r="CK1254" s="26"/>
      <c r="CL1254" s="26"/>
      <c r="CM1254" s="26"/>
      <c r="CN1254" s="26"/>
      <c r="CO1254" s="26"/>
      <c r="CP1254" s="26"/>
      <c r="CQ1254" s="26"/>
      <c r="CR1254" s="26"/>
      <c r="CS1254" s="26"/>
      <c r="CT1254" s="26"/>
      <c r="CU1254" s="26"/>
      <c r="CV1254" s="26"/>
      <c r="CW1254" s="26"/>
      <c r="CX1254" s="26"/>
      <c r="CY1254" s="26"/>
      <c r="CZ1254" s="26"/>
      <c r="DA1254" s="26"/>
      <c r="DB1254" s="26"/>
      <c r="DC1254" s="26"/>
      <c r="DD1254" s="26"/>
    </row>
    <row r="1255" spans="1:108" s="25" customFormat="1" x14ac:dyDescent="0.15">
      <c r="A1255" s="26"/>
      <c r="N1255" s="26"/>
      <c r="O1255" s="26"/>
      <c r="P1255" s="26"/>
      <c r="Q1255" s="26"/>
      <c r="R1255" s="26"/>
      <c r="S1255" s="26"/>
      <c r="T1255" s="26"/>
      <c r="U1255" s="26"/>
      <c r="V1255" s="26"/>
      <c r="W1255" s="26"/>
      <c r="X1255" s="26"/>
      <c r="Y1255" s="26"/>
      <c r="Z1255" s="26"/>
      <c r="AA1255" s="26"/>
      <c r="AB1255" s="26"/>
      <c r="AC1255" s="26"/>
      <c r="AD1255" s="26"/>
      <c r="AE1255" s="26"/>
      <c r="AF1255" s="26"/>
      <c r="AG1255" s="26"/>
      <c r="AH1255" s="26"/>
      <c r="AI1255" s="26"/>
      <c r="AJ1255" s="26"/>
      <c r="AK1255" s="26"/>
      <c r="AL1255" s="26"/>
      <c r="AM1255" s="26"/>
      <c r="AN1255" s="26"/>
      <c r="AO1255" s="26"/>
      <c r="AP1255" s="26"/>
      <c r="AQ1255" s="26"/>
      <c r="AR1255" s="26"/>
      <c r="AS1255" s="26"/>
      <c r="AT1255" s="26"/>
      <c r="AU1255" s="26"/>
      <c r="AV1255" s="26"/>
      <c r="AW1255" s="26"/>
      <c r="AX1255" s="26"/>
      <c r="AY1255" s="26"/>
      <c r="AZ1255" s="26"/>
      <c r="BA1255" s="26"/>
      <c r="BB1255" s="26"/>
      <c r="BC1255" s="26"/>
      <c r="BD1255" s="26"/>
      <c r="BE1255" s="26"/>
      <c r="BF1255" s="26"/>
      <c r="BG1255" s="26"/>
      <c r="BH1255" s="26"/>
      <c r="BI1255" s="26"/>
      <c r="BJ1255" s="26"/>
      <c r="BK1255" s="26"/>
      <c r="BL1255" s="26"/>
      <c r="BM1255" s="26"/>
      <c r="BN1255" s="26"/>
      <c r="BO1255" s="26"/>
      <c r="BP1255" s="26"/>
      <c r="BQ1255" s="26"/>
      <c r="BR1255" s="26"/>
      <c r="BS1255" s="26"/>
      <c r="BT1255" s="26"/>
      <c r="BU1255" s="26"/>
      <c r="BV1255" s="26"/>
      <c r="BW1255" s="26"/>
      <c r="BX1255" s="26"/>
      <c r="BY1255" s="26"/>
      <c r="BZ1255" s="26"/>
      <c r="CA1255" s="26"/>
      <c r="CB1255" s="26"/>
      <c r="CC1255" s="26"/>
      <c r="CD1255" s="26"/>
      <c r="CE1255" s="26"/>
      <c r="CF1255" s="26"/>
      <c r="CG1255" s="26"/>
      <c r="CH1255" s="26"/>
      <c r="CI1255" s="26"/>
      <c r="CJ1255" s="26"/>
      <c r="CK1255" s="26"/>
      <c r="CL1255" s="26"/>
      <c r="CM1255" s="26"/>
      <c r="CN1255" s="26"/>
      <c r="CO1255" s="26"/>
      <c r="CP1255" s="26"/>
      <c r="CQ1255" s="26"/>
      <c r="CR1255" s="26"/>
      <c r="CS1255" s="26"/>
      <c r="CT1255" s="26"/>
      <c r="CU1255" s="26"/>
      <c r="CV1255" s="26"/>
      <c r="CW1255" s="26"/>
      <c r="CX1255" s="26"/>
      <c r="CY1255" s="26"/>
      <c r="CZ1255" s="26"/>
      <c r="DA1255" s="26"/>
      <c r="DB1255" s="26"/>
      <c r="DC1255" s="26"/>
      <c r="DD1255" s="26"/>
    </row>
    <row r="1256" spans="1:108" s="25" customFormat="1" x14ac:dyDescent="0.15">
      <c r="A1256" s="26"/>
      <c r="N1256" s="26"/>
      <c r="O1256" s="26"/>
      <c r="P1256" s="26"/>
      <c r="Q1256" s="26"/>
      <c r="R1256" s="26"/>
      <c r="S1256" s="26"/>
      <c r="T1256" s="26"/>
      <c r="U1256" s="26"/>
      <c r="V1256" s="26"/>
      <c r="W1256" s="26"/>
      <c r="X1256" s="26"/>
      <c r="Y1256" s="26"/>
      <c r="Z1256" s="26"/>
      <c r="AA1256" s="26"/>
      <c r="AB1256" s="26"/>
      <c r="AC1256" s="26"/>
      <c r="AD1256" s="26"/>
      <c r="AE1256" s="26"/>
      <c r="AF1256" s="26"/>
      <c r="AG1256" s="26"/>
      <c r="AH1256" s="26"/>
      <c r="AI1256" s="26"/>
      <c r="AJ1256" s="26"/>
      <c r="AK1256" s="26"/>
      <c r="AL1256" s="26"/>
      <c r="AM1256" s="26"/>
      <c r="AN1256" s="26"/>
      <c r="AO1256" s="26"/>
      <c r="AP1256" s="26"/>
      <c r="AQ1256" s="26"/>
      <c r="AR1256" s="26"/>
      <c r="AS1256" s="26"/>
      <c r="AT1256" s="26"/>
      <c r="AU1256" s="26"/>
      <c r="AV1256" s="26"/>
      <c r="AW1256" s="26"/>
      <c r="AX1256" s="26"/>
      <c r="AY1256" s="26"/>
      <c r="AZ1256" s="26"/>
      <c r="BA1256" s="26"/>
      <c r="BB1256" s="26"/>
      <c r="BC1256" s="26"/>
      <c r="BD1256" s="26"/>
      <c r="BE1256" s="26"/>
      <c r="BF1256" s="26"/>
      <c r="BG1256" s="26"/>
      <c r="BH1256" s="26"/>
      <c r="BI1256" s="26"/>
      <c r="BJ1256" s="26"/>
      <c r="BK1256" s="26"/>
      <c r="BL1256" s="26"/>
      <c r="BM1256" s="26"/>
      <c r="BN1256" s="26"/>
      <c r="BO1256" s="26"/>
      <c r="BP1256" s="26"/>
      <c r="BQ1256" s="26"/>
      <c r="BR1256" s="26"/>
      <c r="BS1256" s="26"/>
      <c r="BT1256" s="26"/>
      <c r="BU1256" s="26"/>
      <c r="BV1256" s="26"/>
      <c r="BW1256" s="26"/>
      <c r="BX1256" s="26"/>
      <c r="BY1256" s="26"/>
      <c r="BZ1256" s="26"/>
      <c r="CA1256" s="26"/>
      <c r="CB1256" s="26"/>
      <c r="CC1256" s="26"/>
      <c r="CD1256" s="26"/>
      <c r="CE1256" s="26"/>
      <c r="CF1256" s="26"/>
      <c r="CG1256" s="26"/>
      <c r="CH1256" s="26"/>
      <c r="CI1256" s="26"/>
      <c r="CJ1256" s="26"/>
      <c r="CK1256" s="26"/>
      <c r="CL1256" s="26"/>
      <c r="CM1256" s="26"/>
      <c r="CN1256" s="26"/>
      <c r="CO1256" s="26"/>
      <c r="CP1256" s="26"/>
      <c r="CQ1256" s="26"/>
      <c r="CR1256" s="26"/>
      <c r="CS1256" s="26"/>
      <c r="CT1256" s="26"/>
      <c r="CU1256" s="26"/>
      <c r="CV1256" s="26"/>
      <c r="CW1256" s="26"/>
      <c r="CX1256" s="26"/>
      <c r="CY1256" s="26"/>
      <c r="CZ1256" s="26"/>
      <c r="DA1256" s="26"/>
      <c r="DB1256" s="26"/>
      <c r="DC1256" s="26"/>
      <c r="DD1256" s="26"/>
    </row>
    <row r="1257" spans="1:108" s="25" customFormat="1" x14ac:dyDescent="0.15">
      <c r="A1257" s="26"/>
      <c r="N1257" s="26"/>
      <c r="O1257" s="26"/>
      <c r="P1257" s="26"/>
      <c r="Q1257" s="26"/>
      <c r="R1257" s="26"/>
      <c r="S1257" s="26"/>
      <c r="T1257" s="26"/>
      <c r="U1257" s="26"/>
      <c r="V1257" s="26"/>
      <c r="W1257" s="26"/>
      <c r="X1257" s="26"/>
      <c r="Y1257" s="26"/>
      <c r="Z1257" s="26"/>
      <c r="AA1257" s="26"/>
      <c r="AB1257" s="26"/>
      <c r="AC1257" s="26"/>
      <c r="AD1257" s="26"/>
      <c r="AE1257" s="26"/>
      <c r="AF1257" s="26"/>
      <c r="AG1257" s="26"/>
      <c r="AH1257" s="26"/>
      <c r="AI1257" s="26"/>
      <c r="AJ1257" s="26"/>
      <c r="AK1257" s="26"/>
      <c r="AL1257" s="26"/>
      <c r="AM1257" s="26"/>
      <c r="AN1257" s="26"/>
      <c r="AO1257" s="26"/>
      <c r="AP1257" s="26"/>
      <c r="AQ1257" s="26"/>
      <c r="AR1257" s="26"/>
      <c r="AS1257" s="26"/>
      <c r="AT1257" s="26"/>
      <c r="AU1257" s="26"/>
      <c r="AV1257" s="26"/>
      <c r="AW1257" s="26"/>
      <c r="AX1257" s="26"/>
      <c r="AY1257" s="26"/>
      <c r="AZ1257" s="26"/>
      <c r="BA1257" s="26"/>
      <c r="BB1257" s="26"/>
      <c r="BC1257" s="26"/>
      <c r="BD1257" s="26"/>
      <c r="BE1257" s="26"/>
      <c r="BF1257" s="26"/>
      <c r="BG1257" s="26"/>
      <c r="BH1257" s="26"/>
      <c r="BI1257" s="26"/>
      <c r="BJ1257" s="26"/>
      <c r="BK1257" s="26"/>
      <c r="BL1257" s="26"/>
      <c r="BM1257" s="26"/>
      <c r="BN1257" s="26"/>
      <c r="BO1257" s="26"/>
      <c r="BP1257" s="26"/>
      <c r="BQ1257" s="26"/>
      <c r="BR1257" s="26"/>
      <c r="BS1257" s="26"/>
      <c r="BT1257" s="26"/>
      <c r="BU1257" s="26"/>
      <c r="BV1257" s="26"/>
      <c r="BW1257" s="26"/>
      <c r="BX1257" s="26"/>
      <c r="BY1257" s="26"/>
      <c r="BZ1257" s="26"/>
      <c r="CA1257" s="26"/>
      <c r="CB1257" s="26"/>
      <c r="CC1257" s="26"/>
      <c r="CD1257" s="26"/>
      <c r="CE1257" s="26"/>
      <c r="CF1257" s="26"/>
      <c r="CG1257" s="26"/>
      <c r="CH1257" s="26"/>
      <c r="CI1257" s="26"/>
      <c r="CJ1257" s="26"/>
      <c r="CK1257" s="26"/>
      <c r="CL1257" s="26"/>
      <c r="CM1257" s="26"/>
      <c r="CN1257" s="26"/>
      <c r="CO1257" s="26"/>
      <c r="CP1257" s="26"/>
      <c r="CQ1257" s="26"/>
      <c r="CR1257" s="26"/>
      <c r="CS1257" s="26"/>
      <c r="CT1257" s="26"/>
      <c r="CU1257" s="26"/>
      <c r="CV1257" s="26"/>
      <c r="CW1257" s="26"/>
      <c r="CX1257" s="26"/>
      <c r="CY1257" s="26"/>
      <c r="CZ1257" s="26"/>
      <c r="DA1257" s="26"/>
      <c r="DB1257" s="26"/>
      <c r="DC1257" s="26"/>
      <c r="DD1257" s="26"/>
    </row>
    <row r="1258" spans="1:108" s="25" customFormat="1" x14ac:dyDescent="0.15">
      <c r="A1258" s="26"/>
      <c r="N1258" s="26"/>
      <c r="O1258" s="26"/>
      <c r="P1258" s="26"/>
      <c r="Q1258" s="26"/>
      <c r="R1258" s="26"/>
      <c r="S1258" s="26"/>
      <c r="T1258" s="26"/>
      <c r="U1258" s="26"/>
      <c r="V1258" s="26"/>
      <c r="W1258" s="26"/>
      <c r="X1258" s="26"/>
      <c r="Y1258" s="26"/>
      <c r="Z1258" s="26"/>
      <c r="AA1258" s="26"/>
      <c r="AB1258" s="26"/>
      <c r="AC1258" s="26"/>
      <c r="AD1258" s="26"/>
      <c r="AE1258" s="26"/>
      <c r="AF1258" s="26"/>
      <c r="AG1258" s="26"/>
      <c r="AH1258" s="26"/>
      <c r="AI1258" s="26"/>
      <c r="AJ1258" s="26"/>
      <c r="AK1258" s="26"/>
      <c r="AL1258" s="26"/>
      <c r="AM1258" s="26"/>
      <c r="AN1258" s="26"/>
      <c r="AO1258" s="26"/>
      <c r="AP1258" s="26"/>
      <c r="AQ1258" s="26"/>
      <c r="AR1258" s="26"/>
      <c r="AS1258" s="26"/>
      <c r="AT1258" s="26"/>
      <c r="AU1258" s="26"/>
      <c r="AV1258" s="26"/>
      <c r="AW1258" s="26"/>
      <c r="AX1258" s="26"/>
      <c r="AY1258" s="26"/>
      <c r="AZ1258" s="26"/>
      <c r="BA1258" s="26"/>
      <c r="BB1258" s="26"/>
      <c r="BC1258" s="26"/>
      <c r="BD1258" s="26"/>
      <c r="BE1258" s="26"/>
      <c r="BF1258" s="26"/>
      <c r="BG1258" s="26"/>
      <c r="BH1258" s="26"/>
      <c r="BI1258" s="26"/>
      <c r="BJ1258" s="26"/>
      <c r="BK1258" s="26"/>
      <c r="BL1258" s="26"/>
      <c r="BM1258" s="26"/>
      <c r="BN1258" s="26"/>
      <c r="BO1258" s="26"/>
      <c r="BP1258" s="26"/>
      <c r="BQ1258" s="26"/>
      <c r="BR1258" s="26"/>
      <c r="BS1258" s="26"/>
      <c r="BT1258" s="26"/>
      <c r="BU1258" s="26"/>
      <c r="BV1258" s="26"/>
      <c r="BW1258" s="26"/>
      <c r="BX1258" s="26"/>
      <c r="BY1258" s="26"/>
      <c r="BZ1258" s="26"/>
      <c r="CA1258" s="26"/>
      <c r="CB1258" s="26"/>
      <c r="CC1258" s="26"/>
      <c r="CD1258" s="26"/>
      <c r="CE1258" s="26"/>
      <c r="CF1258" s="26"/>
      <c r="CG1258" s="26"/>
      <c r="CH1258" s="26"/>
      <c r="CI1258" s="26"/>
      <c r="CJ1258" s="26"/>
      <c r="CK1258" s="26"/>
      <c r="CL1258" s="26"/>
      <c r="CM1258" s="26"/>
      <c r="CN1258" s="26"/>
      <c r="CO1258" s="26"/>
      <c r="CP1258" s="26"/>
      <c r="CQ1258" s="26"/>
      <c r="CR1258" s="26"/>
      <c r="CS1258" s="26"/>
      <c r="CT1258" s="26"/>
      <c r="CU1258" s="26"/>
      <c r="CV1258" s="26"/>
      <c r="CW1258" s="26"/>
      <c r="CX1258" s="26"/>
      <c r="CY1258" s="26"/>
      <c r="CZ1258" s="26"/>
      <c r="DA1258" s="26"/>
      <c r="DB1258" s="26"/>
      <c r="DC1258" s="26"/>
      <c r="DD1258" s="26"/>
    </row>
    <row r="1259" spans="1:108" s="25" customFormat="1" x14ac:dyDescent="0.15">
      <c r="A1259" s="26"/>
      <c r="N1259" s="26"/>
      <c r="O1259" s="26"/>
      <c r="P1259" s="26"/>
      <c r="Q1259" s="26"/>
      <c r="R1259" s="26"/>
      <c r="S1259" s="26"/>
      <c r="T1259" s="26"/>
      <c r="U1259" s="26"/>
      <c r="V1259" s="26"/>
      <c r="W1259" s="26"/>
      <c r="X1259" s="26"/>
      <c r="Y1259" s="26"/>
      <c r="Z1259" s="26"/>
      <c r="AA1259" s="26"/>
      <c r="AB1259" s="26"/>
      <c r="AC1259" s="26"/>
      <c r="AD1259" s="26"/>
      <c r="AE1259" s="26"/>
      <c r="AF1259" s="26"/>
      <c r="AG1259" s="26"/>
      <c r="AH1259" s="26"/>
      <c r="AI1259" s="26"/>
      <c r="AJ1259" s="26"/>
      <c r="AK1259" s="26"/>
      <c r="AL1259" s="26"/>
      <c r="AM1259" s="26"/>
      <c r="AN1259" s="26"/>
      <c r="AO1259" s="26"/>
      <c r="AP1259" s="26"/>
      <c r="AQ1259" s="26"/>
      <c r="AR1259" s="26"/>
      <c r="AS1259" s="26"/>
      <c r="AT1259" s="26"/>
      <c r="AU1259" s="26"/>
      <c r="AV1259" s="26"/>
      <c r="AW1259" s="26"/>
      <c r="AX1259" s="26"/>
      <c r="AY1259" s="26"/>
      <c r="AZ1259" s="26"/>
      <c r="BA1259" s="26"/>
      <c r="BB1259" s="26"/>
      <c r="BC1259" s="26"/>
      <c r="BD1259" s="26"/>
      <c r="BE1259" s="26"/>
      <c r="BF1259" s="26"/>
      <c r="BG1259" s="26"/>
      <c r="BH1259" s="26"/>
      <c r="BI1259" s="26"/>
      <c r="BJ1259" s="26"/>
      <c r="BK1259" s="26"/>
      <c r="BL1259" s="26"/>
      <c r="BM1259" s="26"/>
      <c r="BN1259" s="26"/>
      <c r="BO1259" s="26"/>
      <c r="BP1259" s="26"/>
      <c r="BQ1259" s="26"/>
      <c r="BR1259" s="26"/>
      <c r="BS1259" s="26"/>
      <c r="BT1259" s="26"/>
      <c r="BU1259" s="26"/>
      <c r="BV1259" s="26"/>
      <c r="BW1259" s="26"/>
      <c r="BX1259" s="26"/>
      <c r="BY1259" s="26"/>
      <c r="BZ1259" s="26"/>
      <c r="CA1259" s="26"/>
      <c r="CB1259" s="26"/>
      <c r="CC1259" s="26"/>
      <c r="CD1259" s="26"/>
      <c r="CE1259" s="26"/>
      <c r="CF1259" s="26"/>
      <c r="CG1259" s="26"/>
      <c r="CH1259" s="26"/>
      <c r="CI1259" s="26"/>
      <c r="CJ1259" s="26"/>
      <c r="CK1259" s="26"/>
      <c r="CL1259" s="26"/>
      <c r="CM1259" s="26"/>
      <c r="CN1259" s="26"/>
      <c r="CO1259" s="26"/>
      <c r="CP1259" s="26"/>
      <c r="CQ1259" s="26"/>
      <c r="CR1259" s="26"/>
      <c r="CS1259" s="26"/>
      <c r="CT1259" s="26"/>
      <c r="CU1259" s="26"/>
      <c r="CV1259" s="26"/>
      <c r="CW1259" s="26"/>
      <c r="CX1259" s="26"/>
      <c r="CY1259" s="26"/>
      <c r="CZ1259" s="26"/>
      <c r="DA1259" s="26"/>
      <c r="DB1259" s="26"/>
      <c r="DC1259" s="26"/>
      <c r="DD1259" s="26"/>
    </row>
    <row r="1260" spans="1:108" s="25" customFormat="1" x14ac:dyDescent="0.15">
      <c r="A1260" s="26"/>
      <c r="N1260" s="26"/>
      <c r="O1260" s="26"/>
      <c r="P1260" s="26"/>
      <c r="Q1260" s="26"/>
      <c r="R1260" s="26"/>
      <c r="S1260" s="26"/>
      <c r="T1260" s="26"/>
      <c r="U1260" s="26"/>
      <c r="V1260" s="26"/>
      <c r="W1260" s="26"/>
      <c r="X1260" s="26"/>
      <c r="Y1260" s="26"/>
      <c r="Z1260" s="26"/>
      <c r="AA1260" s="26"/>
      <c r="AB1260" s="26"/>
      <c r="AC1260" s="26"/>
      <c r="AD1260" s="26"/>
      <c r="AE1260" s="26"/>
      <c r="AF1260" s="26"/>
      <c r="AG1260" s="26"/>
      <c r="AH1260" s="26"/>
      <c r="AI1260" s="26"/>
      <c r="AJ1260" s="26"/>
      <c r="AK1260" s="26"/>
      <c r="AL1260" s="26"/>
      <c r="AM1260" s="26"/>
      <c r="AN1260" s="26"/>
      <c r="AO1260" s="26"/>
      <c r="AP1260" s="26"/>
      <c r="AQ1260" s="26"/>
      <c r="AR1260" s="26"/>
      <c r="AS1260" s="26"/>
      <c r="AT1260" s="26"/>
      <c r="AU1260" s="26"/>
      <c r="AV1260" s="26"/>
      <c r="AW1260" s="26"/>
      <c r="AX1260" s="26"/>
      <c r="AY1260" s="26"/>
      <c r="AZ1260" s="26"/>
      <c r="BA1260" s="26"/>
      <c r="BB1260" s="26"/>
      <c r="BC1260" s="26"/>
      <c r="BD1260" s="26"/>
      <c r="BE1260" s="26"/>
      <c r="BF1260" s="26"/>
      <c r="BG1260" s="26"/>
      <c r="BH1260" s="26"/>
      <c r="BI1260" s="26"/>
      <c r="BJ1260" s="26"/>
      <c r="BK1260" s="26"/>
      <c r="BL1260" s="26"/>
      <c r="BM1260" s="26"/>
      <c r="BN1260" s="26"/>
      <c r="BO1260" s="26"/>
      <c r="BP1260" s="26"/>
      <c r="BQ1260" s="26"/>
      <c r="BR1260" s="26"/>
      <c r="BS1260" s="26"/>
      <c r="BT1260" s="26"/>
      <c r="BU1260" s="26"/>
      <c r="BV1260" s="26"/>
      <c r="BW1260" s="26"/>
      <c r="BX1260" s="26"/>
      <c r="BY1260" s="26"/>
      <c r="BZ1260" s="26"/>
      <c r="CA1260" s="26"/>
      <c r="CB1260" s="26"/>
      <c r="CC1260" s="26"/>
      <c r="CD1260" s="26"/>
      <c r="CE1260" s="26"/>
      <c r="CF1260" s="26"/>
      <c r="CG1260" s="26"/>
      <c r="CH1260" s="26"/>
      <c r="CI1260" s="26"/>
      <c r="CJ1260" s="26"/>
      <c r="CK1260" s="26"/>
      <c r="CL1260" s="26"/>
      <c r="CM1260" s="26"/>
      <c r="CN1260" s="26"/>
      <c r="CO1260" s="26"/>
      <c r="CP1260" s="26"/>
      <c r="CQ1260" s="26"/>
      <c r="CR1260" s="26"/>
      <c r="CS1260" s="26"/>
      <c r="CT1260" s="26"/>
      <c r="CU1260" s="26"/>
      <c r="CV1260" s="26"/>
      <c r="CW1260" s="26"/>
      <c r="CX1260" s="26"/>
      <c r="CY1260" s="26"/>
      <c r="CZ1260" s="26"/>
      <c r="DA1260" s="26"/>
      <c r="DB1260" s="26"/>
      <c r="DC1260" s="26"/>
      <c r="DD1260" s="26"/>
    </row>
    <row r="1261" spans="1:108" s="25" customFormat="1" x14ac:dyDescent="0.15">
      <c r="A1261" s="26"/>
      <c r="N1261" s="26"/>
      <c r="O1261" s="26"/>
      <c r="P1261" s="26"/>
      <c r="Q1261" s="26"/>
      <c r="R1261" s="26"/>
      <c r="S1261" s="26"/>
      <c r="T1261" s="26"/>
      <c r="U1261" s="26"/>
      <c r="V1261" s="26"/>
      <c r="W1261" s="26"/>
      <c r="X1261" s="26"/>
      <c r="Y1261" s="26"/>
      <c r="Z1261" s="26"/>
      <c r="AA1261" s="26"/>
      <c r="AB1261" s="26"/>
      <c r="AC1261" s="26"/>
      <c r="AD1261" s="26"/>
      <c r="AE1261" s="26"/>
      <c r="AF1261" s="26"/>
      <c r="AG1261" s="26"/>
      <c r="AH1261" s="26"/>
      <c r="AI1261" s="26"/>
      <c r="AJ1261" s="26"/>
      <c r="AK1261" s="26"/>
      <c r="AL1261" s="26"/>
      <c r="AM1261" s="26"/>
      <c r="AN1261" s="26"/>
      <c r="AO1261" s="26"/>
      <c r="AP1261" s="26"/>
      <c r="AQ1261" s="26"/>
      <c r="AR1261" s="26"/>
      <c r="AS1261" s="26"/>
      <c r="AT1261" s="26"/>
      <c r="AU1261" s="26"/>
      <c r="AV1261" s="26"/>
      <c r="AW1261" s="26"/>
      <c r="AX1261" s="26"/>
      <c r="AY1261" s="26"/>
      <c r="AZ1261" s="26"/>
      <c r="BA1261" s="26"/>
      <c r="BB1261" s="26"/>
      <c r="BC1261" s="26"/>
      <c r="BD1261" s="26"/>
      <c r="BE1261" s="26"/>
      <c r="BF1261" s="26"/>
      <c r="BG1261" s="26"/>
      <c r="BH1261" s="26"/>
      <c r="BI1261" s="26"/>
      <c r="BJ1261" s="26"/>
      <c r="BK1261" s="26"/>
      <c r="BL1261" s="26"/>
      <c r="BM1261" s="26"/>
      <c r="BN1261" s="26"/>
      <c r="BO1261" s="26"/>
      <c r="BP1261" s="26"/>
      <c r="BQ1261" s="26"/>
      <c r="BR1261" s="26"/>
      <c r="BS1261" s="26"/>
      <c r="BT1261" s="26"/>
      <c r="BU1261" s="26"/>
      <c r="BV1261" s="26"/>
      <c r="BW1261" s="26"/>
      <c r="BX1261" s="26"/>
      <c r="BY1261" s="26"/>
      <c r="BZ1261" s="26"/>
      <c r="CA1261" s="26"/>
      <c r="CB1261" s="26"/>
      <c r="CC1261" s="26"/>
      <c r="CD1261" s="26"/>
      <c r="CE1261" s="26"/>
      <c r="CF1261" s="26"/>
      <c r="CG1261" s="26"/>
      <c r="CH1261" s="26"/>
      <c r="CI1261" s="26"/>
      <c r="CJ1261" s="26"/>
      <c r="CK1261" s="26"/>
      <c r="CL1261" s="26"/>
      <c r="CM1261" s="26"/>
      <c r="CN1261" s="26"/>
      <c r="CO1261" s="26"/>
      <c r="CP1261" s="26"/>
      <c r="CQ1261" s="26"/>
      <c r="CR1261" s="26"/>
      <c r="CS1261" s="26"/>
      <c r="CT1261" s="26"/>
      <c r="CU1261" s="26"/>
      <c r="CV1261" s="26"/>
      <c r="CW1261" s="26"/>
      <c r="CX1261" s="26"/>
      <c r="CY1261" s="26"/>
      <c r="CZ1261" s="26"/>
      <c r="DA1261" s="26"/>
      <c r="DB1261" s="26"/>
      <c r="DC1261" s="26"/>
      <c r="DD1261" s="26"/>
    </row>
    <row r="1262" spans="1:108" s="25" customFormat="1" x14ac:dyDescent="0.15">
      <c r="A1262" s="26"/>
      <c r="N1262" s="26"/>
      <c r="O1262" s="26"/>
      <c r="P1262" s="26"/>
      <c r="Q1262" s="26"/>
      <c r="R1262" s="26"/>
      <c r="S1262" s="26"/>
      <c r="T1262" s="26"/>
      <c r="U1262" s="26"/>
      <c r="V1262" s="26"/>
      <c r="W1262" s="26"/>
      <c r="X1262" s="26"/>
      <c r="Y1262" s="26"/>
      <c r="Z1262" s="26"/>
      <c r="AA1262" s="26"/>
      <c r="AB1262" s="26"/>
      <c r="AC1262" s="26"/>
      <c r="AD1262" s="26"/>
      <c r="AE1262" s="26"/>
      <c r="AF1262" s="26"/>
      <c r="AG1262" s="26"/>
      <c r="AH1262" s="26"/>
      <c r="AI1262" s="26"/>
      <c r="AJ1262" s="26"/>
      <c r="AK1262" s="26"/>
      <c r="AL1262" s="26"/>
      <c r="AM1262" s="26"/>
      <c r="AN1262" s="26"/>
      <c r="AO1262" s="26"/>
      <c r="AP1262" s="26"/>
      <c r="AQ1262" s="26"/>
      <c r="AR1262" s="26"/>
      <c r="AS1262" s="26"/>
      <c r="AT1262" s="26"/>
      <c r="AU1262" s="26"/>
      <c r="AV1262" s="26"/>
      <c r="AW1262" s="26"/>
      <c r="AX1262" s="26"/>
      <c r="AY1262" s="26"/>
      <c r="AZ1262" s="26"/>
      <c r="BA1262" s="26"/>
      <c r="BB1262" s="26"/>
      <c r="BC1262" s="26"/>
      <c r="BD1262" s="26"/>
      <c r="BE1262" s="26"/>
      <c r="BF1262" s="26"/>
      <c r="BG1262" s="26"/>
      <c r="BH1262" s="26"/>
      <c r="BI1262" s="26"/>
      <c r="BJ1262" s="26"/>
      <c r="BK1262" s="26"/>
      <c r="BL1262" s="26"/>
      <c r="BM1262" s="26"/>
      <c r="BN1262" s="26"/>
      <c r="BO1262" s="26"/>
      <c r="BP1262" s="26"/>
      <c r="BQ1262" s="26"/>
      <c r="BR1262" s="26"/>
      <c r="BS1262" s="26"/>
      <c r="BT1262" s="26"/>
      <c r="BU1262" s="26"/>
      <c r="BV1262" s="26"/>
      <c r="BW1262" s="26"/>
      <c r="BX1262" s="26"/>
      <c r="BY1262" s="26"/>
      <c r="BZ1262" s="26"/>
      <c r="CA1262" s="26"/>
      <c r="CB1262" s="26"/>
      <c r="CC1262" s="26"/>
      <c r="CD1262" s="26"/>
      <c r="CE1262" s="26"/>
      <c r="CF1262" s="26"/>
      <c r="CG1262" s="26"/>
      <c r="CH1262" s="26"/>
      <c r="CI1262" s="26"/>
      <c r="CJ1262" s="26"/>
      <c r="CK1262" s="26"/>
      <c r="CL1262" s="26"/>
      <c r="CM1262" s="26"/>
      <c r="CN1262" s="26"/>
      <c r="CO1262" s="26"/>
      <c r="CP1262" s="26"/>
      <c r="CQ1262" s="26"/>
      <c r="CR1262" s="26"/>
      <c r="CS1262" s="26"/>
      <c r="CT1262" s="26"/>
      <c r="CU1262" s="26"/>
      <c r="CV1262" s="26"/>
      <c r="CW1262" s="26"/>
      <c r="CX1262" s="26"/>
      <c r="CY1262" s="26"/>
      <c r="CZ1262" s="26"/>
      <c r="DA1262" s="26"/>
      <c r="DB1262" s="26"/>
      <c r="DC1262" s="26"/>
      <c r="DD1262" s="26"/>
    </row>
    <row r="1263" spans="1:108" s="25" customFormat="1" x14ac:dyDescent="0.15">
      <c r="A1263" s="26"/>
      <c r="N1263" s="26"/>
      <c r="O1263" s="26"/>
      <c r="P1263" s="26"/>
      <c r="Q1263" s="26"/>
      <c r="R1263" s="26"/>
      <c r="S1263" s="26"/>
      <c r="T1263" s="26"/>
      <c r="U1263" s="26"/>
      <c r="V1263" s="26"/>
      <c r="W1263" s="26"/>
      <c r="X1263" s="26"/>
      <c r="Y1263" s="26"/>
      <c r="Z1263" s="26"/>
      <c r="AA1263" s="26"/>
      <c r="AB1263" s="26"/>
      <c r="AC1263" s="26"/>
      <c r="AD1263" s="26"/>
      <c r="AE1263" s="26"/>
      <c r="AF1263" s="26"/>
      <c r="AG1263" s="26"/>
      <c r="AH1263" s="26"/>
      <c r="AI1263" s="26"/>
      <c r="AJ1263" s="26"/>
      <c r="AK1263" s="26"/>
      <c r="AL1263" s="26"/>
      <c r="AM1263" s="26"/>
      <c r="AN1263" s="26"/>
      <c r="AO1263" s="26"/>
      <c r="AP1263" s="26"/>
      <c r="AQ1263" s="26"/>
      <c r="AR1263" s="26"/>
      <c r="AS1263" s="26"/>
      <c r="AT1263" s="26"/>
      <c r="AU1263" s="26"/>
      <c r="AV1263" s="26"/>
      <c r="AW1263" s="26"/>
      <c r="AX1263" s="26"/>
      <c r="AY1263" s="26"/>
      <c r="AZ1263" s="26"/>
      <c r="BA1263" s="26"/>
      <c r="BB1263" s="26"/>
      <c r="BC1263" s="26"/>
      <c r="BD1263" s="26"/>
      <c r="BE1263" s="26"/>
      <c r="BF1263" s="26"/>
      <c r="BG1263" s="26"/>
      <c r="BH1263" s="26"/>
      <c r="BI1263" s="26"/>
      <c r="BJ1263" s="26"/>
      <c r="BK1263" s="26"/>
      <c r="BL1263" s="26"/>
      <c r="BM1263" s="26"/>
      <c r="BN1263" s="26"/>
      <c r="BO1263" s="26"/>
      <c r="BP1263" s="26"/>
      <c r="BQ1263" s="26"/>
      <c r="BR1263" s="26"/>
      <c r="BS1263" s="26"/>
      <c r="BT1263" s="26"/>
      <c r="BU1263" s="26"/>
      <c r="BV1263" s="26"/>
      <c r="BW1263" s="26"/>
      <c r="BX1263" s="26"/>
      <c r="BY1263" s="26"/>
      <c r="BZ1263" s="26"/>
      <c r="CA1263" s="26"/>
      <c r="CB1263" s="26"/>
      <c r="CC1263" s="26"/>
      <c r="CD1263" s="26"/>
      <c r="CE1263" s="26"/>
      <c r="CF1263" s="26"/>
      <c r="CG1263" s="26"/>
      <c r="CH1263" s="26"/>
      <c r="CI1263" s="26"/>
      <c r="CJ1263" s="26"/>
      <c r="CK1263" s="26"/>
      <c r="CL1263" s="26"/>
      <c r="CM1263" s="26"/>
      <c r="CN1263" s="26"/>
      <c r="CO1263" s="26"/>
      <c r="CP1263" s="26"/>
      <c r="CQ1263" s="26"/>
      <c r="CR1263" s="26"/>
      <c r="CS1263" s="26"/>
      <c r="CT1263" s="26"/>
      <c r="CU1263" s="26"/>
      <c r="CV1263" s="26"/>
      <c r="CW1263" s="26"/>
      <c r="CX1263" s="26"/>
      <c r="CY1263" s="26"/>
      <c r="CZ1263" s="26"/>
      <c r="DA1263" s="26"/>
      <c r="DB1263" s="26"/>
      <c r="DC1263" s="26"/>
      <c r="DD1263" s="26"/>
    </row>
    <row r="1264" spans="1:108" s="25" customFormat="1" x14ac:dyDescent="0.15">
      <c r="A1264" s="26"/>
      <c r="N1264" s="26"/>
      <c r="O1264" s="26"/>
      <c r="P1264" s="26"/>
      <c r="Q1264" s="26"/>
      <c r="R1264" s="26"/>
      <c r="S1264" s="26"/>
      <c r="T1264" s="26"/>
      <c r="U1264" s="26"/>
      <c r="V1264" s="26"/>
      <c r="W1264" s="26"/>
      <c r="X1264" s="26"/>
      <c r="Y1264" s="26"/>
      <c r="Z1264" s="26"/>
      <c r="AA1264" s="26"/>
      <c r="AB1264" s="26"/>
      <c r="AC1264" s="26"/>
      <c r="AD1264" s="26"/>
      <c r="AE1264" s="26"/>
      <c r="AF1264" s="26"/>
      <c r="AG1264" s="26"/>
      <c r="AH1264" s="26"/>
      <c r="AI1264" s="26"/>
      <c r="AJ1264" s="26"/>
      <c r="AK1264" s="26"/>
      <c r="AL1264" s="26"/>
      <c r="AM1264" s="26"/>
      <c r="AN1264" s="26"/>
      <c r="AO1264" s="26"/>
      <c r="AP1264" s="26"/>
      <c r="AQ1264" s="26"/>
      <c r="AR1264" s="26"/>
      <c r="AS1264" s="26"/>
      <c r="AT1264" s="26"/>
      <c r="AU1264" s="26"/>
      <c r="AV1264" s="26"/>
      <c r="AW1264" s="26"/>
      <c r="AX1264" s="26"/>
      <c r="AY1264" s="26"/>
      <c r="AZ1264" s="26"/>
      <c r="BA1264" s="26"/>
      <c r="BB1264" s="26"/>
      <c r="BC1264" s="26"/>
      <c r="BD1264" s="26"/>
      <c r="BE1264" s="26"/>
      <c r="BF1264" s="26"/>
      <c r="BG1264" s="26"/>
      <c r="BH1264" s="26"/>
      <c r="BI1264" s="26"/>
      <c r="BJ1264" s="26"/>
      <c r="BK1264" s="26"/>
      <c r="BL1264" s="26"/>
      <c r="BM1264" s="26"/>
      <c r="BN1264" s="26"/>
      <c r="BO1264" s="26"/>
      <c r="BP1264" s="26"/>
      <c r="BQ1264" s="26"/>
      <c r="BR1264" s="26"/>
      <c r="BS1264" s="26"/>
      <c r="BT1264" s="26"/>
      <c r="BU1264" s="26"/>
      <c r="BV1264" s="26"/>
      <c r="BW1264" s="26"/>
      <c r="BX1264" s="26"/>
      <c r="BY1264" s="26"/>
      <c r="BZ1264" s="26"/>
      <c r="CA1264" s="26"/>
      <c r="CB1264" s="26"/>
      <c r="CC1264" s="26"/>
      <c r="CD1264" s="26"/>
      <c r="CE1264" s="26"/>
      <c r="CF1264" s="26"/>
      <c r="CG1264" s="26"/>
      <c r="CH1264" s="26"/>
      <c r="CI1264" s="26"/>
      <c r="CJ1264" s="26"/>
      <c r="CK1264" s="26"/>
      <c r="CL1264" s="26"/>
      <c r="CM1264" s="26"/>
      <c r="CN1264" s="26"/>
      <c r="CO1264" s="26"/>
      <c r="CP1264" s="26"/>
      <c r="CQ1264" s="26"/>
      <c r="CR1264" s="26"/>
      <c r="CS1264" s="26"/>
      <c r="CT1264" s="26"/>
      <c r="CU1264" s="26"/>
      <c r="CV1264" s="26"/>
      <c r="CW1264" s="26"/>
      <c r="CX1264" s="26"/>
      <c r="CY1264" s="26"/>
      <c r="CZ1264" s="26"/>
      <c r="DA1264" s="26"/>
      <c r="DB1264" s="26"/>
      <c r="DC1264" s="26"/>
      <c r="DD1264" s="26"/>
    </row>
    <row r="1265" spans="1:108" s="25" customFormat="1" x14ac:dyDescent="0.15">
      <c r="A1265" s="26"/>
      <c r="N1265" s="26"/>
      <c r="O1265" s="26"/>
      <c r="P1265" s="26"/>
      <c r="Q1265" s="26"/>
      <c r="R1265" s="26"/>
      <c r="S1265" s="26"/>
      <c r="T1265" s="26"/>
      <c r="U1265" s="26"/>
      <c r="V1265" s="26"/>
      <c r="W1265" s="26"/>
      <c r="X1265" s="26"/>
      <c r="Y1265" s="26"/>
      <c r="Z1265" s="26"/>
      <c r="AA1265" s="26"/>
      <c r="AB1265" s="26"/>
      <c r="AC1265" s="26"/>
      <c r="AD1265" s="26"/>
      <c r="AE1265" s="26"/>
      <c r="AF1265" s="26"/>
      <c r="AG1265" s="26"/>
      <c r="AH1265" s="26"/>
      <c r="AI1265" s="26"/>
      <c r="AJ1265" s="26"/>
      <c r="AK1265" s="26"/>
      <c r="AL1265" s="26"/>
      <c r="AM1265" s="26"/>
      <c r="AN1265" s="26"/>
      <c r="AO1265" s="26"/>
      <c r="AP1265" s="26"/>
      <c r="AQ1265" s="26"/>
      <c r="AR1265" s="26"/>
      <c r="AS1265" s="26"/>
      <c r="AT1265" s="26"/>
      <c r="AU1265" s="26"/>
      <c r="AV1265" s="26"/>
      <c r="AW1265" s="26"/>
      <c r="AX1265" s="26"/>
      <c r="AY1265" s="26"/>
      <c r="AZ1265" s="26"/>
      <c r="BA1265" s="26"/>
      <c r="BB1265" s="26"/>
      <c r="BC1265" s="26"/>
      <c r="BD1265" s="26"/>
      <c r="BE1265" s="26"/>
      <c r="BF1265" s="26"/>
      <c r="BG1265" s="26"/>
      <c r="BH1265" s="26"/>
      <c r="BI1265" s="26"/>
      <c r="BJ1265" s="26"/>
      <c r="BK1265" s="26"/>
      <c r="BL1265" s="26"/>
      <c r="BM1265" s="26"/>
      <c r="BN1265" s="26"/>
      <c r="BO1265" s="26"/>
      <c r="BP1265" s="26"/>
      <c r="BQ1265" s="26"/>
      <c r="BR1265" s="26"/>
      <c r="BS1265" s="26"/>
      <c r="BT1265" s="26"/>
      <c r="BU1265" s="26"/>
      <c r="BV1265" s="26"/>
      <c r="BW1265" s="26"/>
      <c r="BX1265" s="26"/>
      <c r="BY1265" s="26"/>
      <c r="BZ1265" s="26"/>
      <c r="CA1265" s="26"/>
      <c r="CB1265" s="26"/>
      <c r="CC1265" s="26"/>
      <c r="CD1265" s="26"/>
      <c r="CE1265" s="26"/>
      <c r="CF1265" s="26"/>
      <c r="CG1265" s="26"/>
      <c r="CH1265" s="26"/>
      <c r="CI1265" s="26"/>
      <c r="CJ1265" s="26"/>
      <c r="CK1265" s="26"/>
      <c r="CL1265" s="26"/>
      <c r="CM1265" s="26"/>
      <c r="CN1265" s="26"/>
      <c r="CO1265" s="26"/>
      <c r="CP1265" s="26"/>
      <c r="CQ1265" s="26"/>
      <c r="CR1265" s="26"/>
      <c r="CS1265" s="26"/>
      <c r="CT1265" s="26"/>
      <c r="CU1265" s="26"/>
      <c r="CV1265" s="26"/>
      <c r="CW1265" s="26"/>
      <c r="CX1265" s="26"/>
      <c r="CY1265" s="26"/>
      <c r="CZ1265" s="26"/>
      <c r="DA1265" s="26"/>
      <c r="DB1265" s="26"/>
      <c r="DC1265" s="26"/>
      <c r="DD1265" s="26"/>
    </row>
    <row r="1266" spans="1:108" s="25" customFormat="1" x14ac:dyDescent="0.15">
      <c r="A1266" s="26"/>
      <c r="N1266" s="26"/>
      <c r="O1266" s="26"/>
      <c r="P1266" s="26"/>
      <c r="Q1266" s="26"/>
      <c r="R1266" s="26"/>
      <c r="S1266" s="26"/>
      <c r="T1266" s="26"/>
      <c r="U1266" s="26"/>
      <c r="V1266" s="26"/>
      <c r="W1266" s="26"/>
      <c r="X1266" s="26"/>
      <c r="Y1266" s="26"/>
      <c r="Z1266" s="26"/>
      <c r="AA1266" s="26"/>
      <c r="AB1266" s="26"/>
      <c r="AC1266" s="26"/>
      <c r="AD1266" s="26"/>
      <c r="AE1266" s="26"/>
      <c r="AF1266" s="26"/>
      <c r="AG1266" s="26"/>
      <c r="AH1266" s="26"/>
      <c r="AI1266" s="26"/>
      <c r="AJ1266" s="26"/>
      <c r="AK1266" s="26"/>
      <c r="AL1266" s="26"/>
      <c r="AM1266" s="26"/>
      <c r="AN1266" s="26"/>
      <c r="AO1266" s="26"/>
      <c r="AP1266" s="26"/>
      <c r="AQ1266" s="26"/>
      <c r="AR1266" s="26"/>
      <c r="AS1266" s="26"/>
      <c r="AT1266" s="26"/>
      <c r="AU1266" s="26"/>
      <c r="AV1266" s="26"/>
      <c r="AW1266" s="26"/>
      <c r="AX1266" s="26"/>
      <c r="AY1266" s="26"/>
      <c r="AZ1266" s="26"/>
      <c r="BA1266" s="26"/>
      <c r="BB1266" s="26"/>
      <c r="BC1266" s="26"/>
      <c r="BD1266" s="26"/>
      <c r="BE1266" s="26"/>
      <c r="BF1266" s="26"/>
      <c r="BG1266" s="26"/>
      <c r="BH1266" s="26"/>
      <c r="BI1266" s="26"/>
      <c r="BJ1266" s="26"/>
      <c r="BK1266" s="26"/>
      <c r="BL1266" s="26"/>
      <c r="BM1266" s="26"/>
      <c r="BN1266" s="26"/>
      <c r="BO1266" s="26"/>
      <c r="BP1266" s="26"/>
      <c r="BQ1266" s="26"/>
      <c r="BR1266" s="26"/>
      <c r="BS1266" s="26"/>
      <c r="BT1266" s="26"/>
      <c r="BU1266" s="26"/>
      <c r="BV1266" s="26"/>
      <c r="BW1266" s="26"/>
      <c r="BX1266" s="26"/>
      <c r="BY1266" s="26"/>
      <c r="BZ1266" s="26"/>
      <c r="CA1266" s="26"/>
      <c r="CB1266" s="26"/>
      <c r="CC1266" s="26"/>
      <c r="CD1266" s="26"/>
      <c r="CE1266" s="26"/>
      <c r="CF1266" s="26"/>
      <c r="CG1266" s="26"/>
      <c r="CH1266" s="26"/>
      <c r="CI1266" s="26"/>
      <c r="CJ1266" s="26"/>
      <c r="CK1266" s="26"/>
      <c r="CL1266" s="26"/>
      <c r="CM1266" s="26"/>
      <c r="CN1266" s="26"/>
      <c r="CO1266" s="26"/>
      <c r="CP1266" s="26"/>
      <c r="CQ1266" s="26"/>
      <c r="CR1266" s="26"/>
      <c r="CS1266" s="26"/>
      <c r="CT1266" s="26"/>
      <c r="CU1266" s="26"/>
      <c r="CV1266" s="26"/>
      <c r="CW1266" s="26"/>
      <c r="CX1266" s="26"/>
      <c r="CY1266" s="26"/>
      <c r="CZ1266" s="26"/>
      <c r="DA1266" s="26"/>
      <c r="DB1266" s="26"/>
      <c r="DC1266" s="26"/>
      <c r="DD1266" s="26"/>
    </row>
    <row r="1267" spans="1:108" s="25" customFormat="1" x14ac:dyDescent="0.15">
      <c r="A1267" s="26"/>
      <c r="N1267" s="26"/>
      <c r="O1267" s="26"/>
      <c r="P1267" s="26"/>
      <c r="Q1267" s="26"/>
      <c r="R1267" s="26"/>
      <c r="S1267" s="26"/>
      <c r="T1267" s="26"/>
      <c r="U1267" s="26"/>
      <c r="V1267" s="26"/>
      <c r="W1267" s="26"/>
      <c r="X1267" s="26"/>
      <c r="Y1267" s="26"/>
      <c r="Z1267" s="26"/>
      <c r="AA1267" s="26"/>
      <c r="AB1267" s="26"/>
      <c r="AC1267" s="26"/>
      <c r="AD1267" s="26"/>
      <c r="AE1267" s="26"/>
      <c r="AF1267" s="26"/>
      <c r="AG1267" s="26"/>
      <c r="AH1267" s="26"/>
      <c r="AI1267" s="26"/>
      <c r="AJ1267" s="26"/>
      <c r="AK1267" s="26"/>
      <c r="AL1267" s="26"/>
      <c r="AM1267" s="26"/>
      <c r="AN1267" s="26"/>
      <c r="AO1267" s="26"/>
      <c r="AP1267" s="26"/>
      <c r="AQ1267" s="26"/>
      <c r="AR1267" s="26"/>
      <c r="AS1267" s="26"/>
      <c r="AT1267" s="26"/>
      <c r="AU1267" s="26"/>
      <c r="AV1267" s="26"/>
      <c r="AW1267" s="26"/>
      <c r="AX1267" s="26"/>
      <c r="AY1267" s="26"/>
      <c r="AZ1267" s="26"/>
      <c r="BA1267" s="26"/>
      <c r="BB1267" s="26"/>
      <c r="BC1267" s="26"/>
      <c r="BD1267" s="26"/>
      <c r="BE1267" s="26"/>
      <c r="BF1267" s="26"/>
      <c r="BG1267" s="26"/>
      <c r="BH1267" s="26"/>
      <c r="BI1267" s="26"/>
      <c r="BJ1267" s="26"/>
      <c r="BK1267" s="26"/>
      <c r="BL1267" s="26"/>
      <c r="BM1267" s="26"/>
      <c r="BN1267" s="26"/>
      <c r="BO1267" s="26"/>
      <c r="BP1267" s="26"/>
      <c r="BQ1267" s="26"/>
      <c r="BR1267" s="26"/>
      <c r="BS1267" s="26"/>
      <c r="BT1267" s="26"/>
      <c r="BU1267" s="26"/>
      <c r="BV1267" s="26"/>
      <c r="BW1267" s="26"/>
      <c r="BX1267" s="26"/>
      <c r="BY1267" s="26"/>
      <c r="BZ1267" s="26"/>
      <c r="CA1267" s="26"/>
      <c r="CB1267" s="26"/>
      <c r="CC1267" s="26"/>
      <c r="CD1267" s="26"/>
      <c r="CE1267" s="26"/>
      <c r="CF1267" s="26"/>
      <c r="CG1267" s="26"/>
      <c r="CH1267" s="26"/>
      <c r="CI1267" s="26"/>
      <c r="CJ1267" s="26"/>
      <c r="CK1267" s="26"/>
      <c r="CL1267" s="26"/>
      <c r="CM1267" s="26"/>
      <c r="CN1267" s="26"/>
      <c r="CO1267" s="26"/>
      <c r="CP1267" s="26"/>
      <c r="CQ1267" s="26"/>
      <c r="CR1267" s="26"/>
      <c r="CS1267" s="26"/>
      <c r="CT1267" s="26"/>
      <c r="CU1267" s="26"/>
      <c r="CV1267" s="26"/>
      <c r="CW1267" s="26"/>
      <c r="CX1267" s="26"/>
      <c r="CY1267" s="26"/>
      <c r="CZ1267" s="26"/>
      <c r="DA1267" s="26"/>
      <c r="DB1267" s="26"/>
      <c r="DC1267" s="26"/>
      <c r="DD1267" s="26"/>
    </row>
    <row r="1268" spans="1:108" s="25" customFormat="1" x14ac:dyDescent="0.15">
      <c r="A1268" s="26"/>
      <c r="N1268" s="26"/>
      <c r="O1268" s="26"/>
      <c r="P1268" s="26"/>
      <c r="Q1268" s="26"/>
      <c r="R1268" s="26"/>
      <c r="S1268" s="26"/>
      <c r="T1268" s="26"/>
      <c r="U1268" s="26"/>
      <c r="V1268" s="26"/>
      <c r="W1268" s="26"/>
      <c r="X1268" s="26"/>
      <c r="Y1268" s="26"/>
      <c r="Z1268" s="26"/>
      <c r="AA1268" s="26"/>
      <c r="AB1268" s="26"/>
      <c r="AC1268" s="26"/>
      <c r="AD1268" s="26"/>
      <c r="AE1268" s="26"/>
      <c r="AF1268" s="26"/>
      <c r="AG1268" s="26"/>
      <c r="AH1268" s="26"/>
      <c r="AI1268" s="26"/>
      <c r="AJ1268" s="26"/>
      <c r="AK1268" s="26"/>
      <c r="AL1268" s="26"/>
      <c r="AM1268" s="26"/>
      <c r="AN1268" s="26"/>
      <c r="AO1268" s="26"/>
      <c r="AP1268" s="26"/>
      <c r="AQ1268" s="26"/>
      <c r="AR1268" s="26"/>
      <c r="AS1268" s="26"/>
      <c r="AT1268" s="26"/>
      <c r="AU1268" s="26"/>
      <c r="AV1268" s="26"/>
      <c r="AW1268" s="26"/>
      <c r="AX1268" s="26"/>
      <c r="AY1268" s="26"/>
      <c r="AZ1268" s="26"/>
      <c r="BA1268" s="26"/>
      <c r="BB1268" s="26"/>
      <c r="BC1268" s="26"/>
      <c r="BD1268" s="26"/>
      <c r="BE1268" s="26"/>
      <c r="BF1268" s="26"/>
      <c r="BG1268" s="26"/>
      <c r="BH1268" s="26"/>
      <c r="BI1268" s="26"/>
      <c r="BJ1268" s="26"/>
      <c r="BK1268" s="26"/>
      <c r="BL1268" s="26"/>
      <c r="BM1268" s="26"/>
      <c r="BN1268" s="26"/>
      <c r="BO1268" s="26"/>
      <c r="BP1268" s="26"/>
      <c r="BQ1268" s="26"/>
      <c r="BR1268" s="26"/>
      <c r="BS1268" s="26"/>
      <c r="BT1268" s="26"/>
      <c r="BU1268" s="26"/>
      <c r="BV1268" s="26"/>
      <c r="BW1268" s="26"/>
      <c r="BX1268" s="26"/>
      <c r="BY1268" s="26"/>
      <c r="BZ1268" s="26"/>
      <c r="CA1268" s="26"/>
      <c r="CB1268" s="26"/>
      <c r="CC1268" s="26"/>
      <c r="CD1268" s="26"/>
      <c r="CE1268" s="26"/>
      <c r="CF1268" s="26"/>
      <c r="CG1268" s="26"/>
      <c r="CH1268" s="26"/>
      <c r="CI1268" s="26"/>
      <c r="CJ1268" s="26"/>
      <c r="CK1268" s="26"/>
      <c r="CL1268" s="26"/>
      <c r="CM1268" s="26"/>
      <c r="CN1268" s="26"/>
      <c r="CO1268" s="26"/>
      <c r="CP1268" s="26"/>
      <c r="CQ1268" s="26"/>
      <c r="CR1268" s="26"/>
      <c r="CS1268" s="26"/>
      <c r="CT1268" s="26"/>
      <c r="CU1268" s="26"/>
      <c r="CV1268" s="26"/>
      <c r="CW1268" s="26"/>
      <c r="CX1268" s="26"/>
      <c r="CY1268" s="26"/>
      <c r="CZ1268" s="26"/>
      <c r="DA1268" s="26"/>
      <c r="DB1268" s="26"/>
      <c r="DC1268" s="26"/>
      <c r="DD1268" s="26"/>
    </row>
    <row r="1269" spans="1:108" s="25" customFormat="1" x14ac:dyDescent="0.15">
      <c r="A1269" s="26"/>
      <c r="N1269" s="26"/>
      <c r="O1269" s="26"/>
      <c r="P1269" s="26"/>
      <c r="Q1269" s="26"/>
      <c r="R1269" s="26"/>
      <c r="S1269" s="26"/>
      <c r="T1269" s="26"/>
      <c r="U1269" s="26"/>
      <c r="V1269" s="26"/>
      <c r="W1269" s="26"/>
      <c r="X1269" s="26"/>
      <c r="Y1269" s="26"/>
      <c r="Z1269" s="26"/>
      <c r="AA1269" s="26"/>
      <c r="AB1269" s="26"/>
      <c r="AC1269" s="26"/>
      <c r="AD1269" s="26"/>
      <c r="AE1269" s="26"/>
      <c r="AF1269" s="26"/>
      <c r="AG1269" s="26"/>
      <c r="AH1269" s="26"/>
      <c r="AI1269" s="26"/>
      <c r="AJ1269" s="26"/>
      <c r="AK1269" s="26"/>
      <c r="AL1269" s="26"/>
      <c r="AM1269" s="26"/>
      <c r="AN1269" s="26"/>
      <c r="AO1269" s="26"/>
      <c r="AP1269" s="26"/>
      <c r="AQ1269" s="26"/>
      <c r="AR1269" s="26"/>
      <c r="AS1269" s="26"/>
      <c r="AT1269" s="26"/>
      <c r="AU1269" s="26"/>
      <c r="AV1269" s="26"/>
      <c r="AW1269" s="26"/>
      <c r="AX1269" s="26"/>
      <c r="AY1269" s="26"/>
      <c r="AZ1269" s="26"/>
      <c r="BA1269" s="26"/>
      <c r="BB1269" s="26"/>
      <c r="BC1269" s="26"/>
      <c r="BD1269" s="26"/>
      <c r="BE1269" s="26"/>
      <c r="BF1269" s="26"/>
      <c r="BG1269" s="26"/>
      <c r="BH1269" s="26"/>
      <c r="BI1269" s="26"/>
      <c r="BJ1269" s="26"/>
      <c r="BK1269" s="26"/>
      <c r="BL1269" s="26"/>
      <c r="BM1269" s="26"/>
      <c r="BN1269" s="26"/>
      <c r="BO1269" s="26"/>
      <c r="BP1269" s="26"/>
      <c r="BQ1269" s="26"/>
      <c r="BR1269" s="26"/>
      <c r="BS1269" s="26"/>
      <c r="BT1269" s="26"/>
      <c r="BU1269" s="26"/>
      <c r="BV1269" s="26"/>
      <c r="BW1269" s="26"/>
      <c r="BX1269" s="26"/>
      <c r="BY1269" s="26"/>
      <c r="BZ1269" s="26"/>
      <c r="CA1269" s="26"/>
      <c r="CB1269" s="26"/>
      <c r="CC1269" s="26"/>
      <c r="CD1269" s="26"/>
      <c r="CE1269" s="26"/>
      <c r="CF1269" s="26"/>
      <c r="CG1269" s="26"/>
      <c r="CH1269" s="26"/>
      <c r="CI1269" s="26"/>
      <c r="CJ1269" s="26"/>
      <c r="CK1269" s="26"/>
      <c r="CL1269" s="26"/>
      <c r="CM1269" s="26"/>
      <c r="CN1269" s="26"/>
      <c r="CO1269" s="26"/>
      <c r="CP1269" s="26"/>
      <c r="CQ1269" s="26"/>
      <c r="CR1269" s="26"/>
      <c r="CS1269" s="26"/>
      <c r="CT1269" s="26"/>
      <c r="CU1269" s="26"/>
      <c r="CV1269" s="26"/>
      <c r="CW1269" s="26"/>
      <c r="CX1269" s="26"/>
      <c r="CY1269" s="26"/>
      <c r="CZ1269" s="26"/>
      <c r="DA1269" s="26"/>
      <c r="DB1269" s="26"/>
      <c r="DC1269" s="26"/>
      <c r="DD1269" s="26"/>
    </row>
    <row r="1270" spans="1:108" s="25" customFormat="1" x14ac:dyDescent="0.15">
      <c r="A1270" s="26"/>
      <c r="N1270" s="26"/>
      <c r="O1270" s="26"/>
      <c r="P1270" s="26"/>
      <c r="Q1270" s="26"/>
      <c r="R1270" s="26"/>
      <c r="S1270" s="26"/>
      <c r="T1270" s="26"/>
      <c r="U1270" s="26"/>
      <c r="V1270" s="26"/>
      <c r="W1270" s="26"/>
      <c r="X1270" s="26"/>
      <c r="Y1270" s="26"/>
      <c r="Z1270" s="26"/>
      <c r="AA1270" s="26"/>
      <c r="AB1270" s="26"/>
      <c r="AC1270" s="26"/>
      <c r="AD1270" s="26"/>
      <c r="AE1270" s="26"/>
      <c r="AF1270" s="26"/>
      <c r="AG1270" s="26"/>
      <c r="AH1270" s="26"/>
      <c r="AI1270" s="26"/>
      <c r="AJ1270" s="26"/>
      <c r="AK1270" s="26"/>
      <c r="AL1270" s="26"/>
      <c r="AM1270" s="26"/>
      <c r="AN1270" s="26"/>
      <c r="AO1270" s="26"/>
      <c r="AP1270" s="26"/>
      <c r="AQ1270" s="26"/>
      <c r="AR1270" s="26"/>
      <c r="AS1270" s="26"/>
      <c r="AT1270" s="26"/>
      <c r="AU1270" s="26"/>
      <c r="AV1270" s="26"/>
      <c r="AW1270" s="26"/>
      <c r="AX1270" s="26"/>
      <c r="AY1270" s="26"/>
      <c r="AZ1270" s="26"/>
      <c r="BA1270" s="26"/>
      <c r="BB1270" s="26"/>
      <c r="BC1270" s="26"/>
      <c r="BD1270" s="26"/>
      <c r="BE1270" s="26"/>
      <c r="BF1270" s="26"/>
      <c r="BG1270" s="26"/>
      <c r="BH1270" s="26"/>
      <c r="BI1270" s="26"/>
      <c r="BJ1270" s="26"/>
      <c r="BK1270" s="26"/>
      <c r="BL1270" s="26"/>
      <c r="BM1270" s="26"/>
      <c r="BN1270" s="26"/>
      <c r="BO1270" s="26"/>
      <c r="BP1270" s="26"/>
      <c r="BQ1270" s="26"/>
      <c r="BR1270" s="26"/>
      <c r="BS1270" s="26"/>
      <c r="BT1270" s="26"/>
      <c r="BU1270" s="26"/>
      <c r="BV1270" s="26"/>
      <c r="BW1270" s="26"/>
      <c r="BX1270" s="26"/>
      <c r="BY1270" s="26"/>
      <c r="BZ1270" s="26"/>
      <c r="CA1270" s="26"/>
      <c r="CB1270" s="26"/>
      <c r="CC1270" s="26"/>
      <c r="CD1270" s="26"/>
      <c r="CE1270" s="26"/>
      <c r="CF1270" s="26"/>
      <c r="CG1270" s="26"/>
      <c r="CH1270" s="26"/>
      <c r="CI1270" s="26"/>
      <c r="CJ1270" s="26"/>
      <c r="CK1270" s="26"/>
      <c r="CL1270" s="26"/>
      <c r="CM1270" s="26"/>
      <c r="CN1270" s="26"/>
      <c r="CO1270" s="26"/>
      <c r="CP1270" s="26"/>
      <c r="CQ1270" s="26"/>
      <c r="CR1270" s="26"/>
      <c r="CS1270" s="26"/>
      <c r="CT1270" s="26"/>
      <c r="CU1270" s="26"/>
      <c r="CV1270" s="26"/>
      <c r="CW1270" s="26"/>
      <c r="CX1270" s="26"/>
      <c r="CY1270" s="26"/>
      <c r="CZ1270" s="26"/>
      <c r="DA1270" s="26"/>
      <c r="DB1270" s="26"/>
      <c r="DC1270" s="26"/>
      <c r="DD1270" s="26"/>
    </row>
    <row r="1271" spans="1:108" s="25" customFormat="1" x14ac:dyDescent="0.15">
      <c r="A1271" s="26"/>
      <c r="N1271" s="26"/>
      <c r="O1271" s="26"/>
      <c r="P1271" s="26"/>
      <c r="Q1271" s="26"/>
      <c r="R1271" s="26"/>
      <c r="S1271" s="26"/>
      <c r="T1271" s="26"/>
      <c r="U1271" s="26"/>
      <c r="V1271" s="26"/>
      <c r="W1271" s="26"/>
      <c r="X1271" s="26"/>
      <c r="Y1271" s="26"/>
      <c r="Z1271" s="26"/>
      <c r="AA1271" s="26"/>
      <c r="AB1271" s="26"/>
      <c r="AC1271" s="26"/>
      <c r="AD1271" s="26"/>
      <c r="AE1271" s="26"/>
      <c r="AF1271" s="26"/>
      <c r="AG1271" s="26"/>
      <c r="AH1271" s="26"/>
      <c r="AI1271" s="26"/>
      <c r="AJ1271" s="26"/>
      <c r="AK1271" s="26"/>
      <c r="AL1271" s="26"/>
      <c r="AM1271" s="26"/>
      <c r="AN1271" s="26"/>
      <c r="AO1271" s="26"/>
      <c r="AP1271" s="26"/>
      <c r="AQ1271" s="26"/>
      <c r="AR1271" s="26"/>
      <c r="AS1271" s="26"/>
      <c r="AT1271" s="26"/>
      <c r="AU1271" s="26"/>
      <c r="AV1271" s="26"/>
      <c r="AW1271" s="26"/>
      <c r="AX1271" s="26"/>
      <c r="AY1271" s="26"/>
      <c r="AZ1271" s="26"/>
      <c r="BA1271" s="26"/>
      <c r="BB1271" s="26"/>
      <c r="BC1271" s="26"/>
      <c r="BD1271" s="26"/>
      <c r="BE1271" s="26"/>
      <c r="BF1271" s="26"/>
      <c r="BG1271" s="26"/>
      <c r="BH1271" s="26"/>
      <c r="BI1271" s="26"/>
      <c r="BJ1271" s="26"/>
      <c r="BK1271" s="26"/>
      <c r="BL1271" s="26"/>
      <c r="BM1271" s="26"/>
      <c r="BN1271" s="26"/>
      <c r="BO1271" s="26"/>
      <c r="BP1271" s="26"/>
      <c r="BQ1271" s="26"/>
      <c r="BR1271" s="26"/>
      <c r="BS1271" s="26"/>
      <c r="BT1271" s="26"/>
      <c r="BU1271" s="26"/>
      <c r="BV1271" s="26"/>
      <c r="BW1271" s="26"/>
      <c r="BX1271" s="26"/>
      <c r="BY1271" s="26"/>
      <c r="BZ1271" s="26"/>
      <c r="CA1271" s="26"/>
      <c r="CB1271" s="26"/>
      <c r="CC1271" s="26"/>
      <c r="CD1271" s="26"/>
      <c r="CE1271" s="26"/>
      <c r="CF1271" s="26"/>
      <c r="CG1271" s="26"/>
      <c r="CH1271" s="26"/>
      <c r="CI1271" s="26"/>
      <c r="CJ1271" s="26"/>
      <c r="CK1271" s="26"/>
      <c r="CL1271" s="26"/>
      <c r="CM1271" s="26"/>
      <c r="CN1271" s="26"/>
      <c r="CO1271" s="26"/>
      <c r="CP1271" s="26"/>
      <c r="CQ1271" s="26"/>
      <c r="CR1271" s="26"/>
      <c r="CS1271" s="26"/>
      <c r="CT1271" s="26"/>
      <c r="CU1271" s="26"/>
      <c r="CV1271" s="26"/>
      <c r="CW1271" s="26"/>
      <c r="CX1271" s="26"/>
      <c r="CY1271" s="26"/>
      <c r="CZ1271" s="26"/>
      <c r="DA1271" s="26"/>
      <c r="DB1271" s="26"/>
      <c r="DC1271" s="26"/>
      <c r="DD1271" s="26"/>
    </row>
    <row r="1272" spans="1:108" s="25" customFormat="1" x14ac:dyDescent="0.15">
      <c r="A1272" s="26"/>
      <c r="N1272" s="26"/>
      <c r="O1272" s="26"/>
      <c r="P1272" s="26"/>
      <c r="Q1272" s="26"/>
      <c r="R1272" s="26"/>
      <c r="S1272" s="26"/>
      <c r="T1272" s="26"/>
      <c r="U1272" s="26"/>
      <c r="V1272" s="26"/>
      <c r="W1272" s="26"/>
      <c r="X1272" s="26"/>
      <c r="Y1272" s="26"/>
      <c r="Z1272" s="26"/>
      <c r="AA1272" s="26"/>
      <c r="AB1272" s="26"/>
      <c r="AC1272" s="26"/>
      <c r="AD1272" s="26"/>
      <c r="AE1272" s="26"/>
      <c r="AF1272" s="26"/>
      <c r="AG1272" s="26"/>
      <c r="AH1272" s="26"/>
      <c r="AI1272" s="26"/>
      <c r="AJ1272" s="26"/>
      <c r="AK1272" s="26"/>
      <c r="AL1272" s="26"/>
      <c r="AM1272" s="26"/>
      <c r="AN1272" s="26"/>
      <c r="AO1272" s="26"/>
      <c r="AP1272" s="26"/>
      <c r="AQ1272" s="26"/>
      <c r="AR1272" s="26"/>
      <c r="AS1272" s="26"/>
      <c r="AT1272" s="26"/>
      <c r="AU1272" s="26"/>
      <c r="AV1272" s="26"/>
      <c r="AW1272" s="26"/>
      <c r="AX1272" s="26"/>
      <c r="AY1272" s="26"/>
      <c r="AZ1272" s="26"/>
      <c r="BA1272" s="26"/>
      <c r="BB1272" s="26"/>
      <c r="BC1272" s="26"/>
      <c r="BD1272" s="26"/>
      <c r="BE1272" s="26"/>
      <c r="BF1272" s="26"/>
      <c r="BG1272" s="26"/>
      <c r="BH1272" s="26"/>
      <c r="BI1272" s="26"/>
      <c r="BJ1272" s="26"/>
      <c r="BK1272" s="26"/>
      <c r="BL1272" s="26"/>
      <c r="BM1272" s="26"/>
      <c r="BN1272" s="26"/>
      <c r="BO1272" s="26"/>
      <c r="BP1272" s="26"/>
      <c r="BQ1272" s="26"/>
      <c r="BR1272" s="26"/>
      <c r="BS1272" s="26"/>
      <c r="BT1272" s="26"/>
      <c r="BU1272" s="26"/>
      <c r="BV1272" s="26"/>
      <c r="BW1272" s="26"/>
      <c r="BX1272" s="26"/>
      <c r="BY1272" s="26"/>
      <c r="BZ1272" s="26"/>
      <c r="CA1272" s="26"/>
      <c r="CB1272" s="26"/>
      <c r="CC1272" s="26"/>
      <c r="CD1272" s="26"/>
      <c r="CE1272" s="26"/>
      <c r="CF1272" s="26"/>
      <c r="CG1272" s="26"/>
      <c r="CH1272" s="26"/>
      <c r="CI1272" s="26"/>
      <c r="CJ1272" s="26"/>
      <c r="CK1272" s="26"/>
      <c r="CL1272" s="26"/>
      <c r="CM1272" s="26"/>
      <c r="CN1272" s="26"/>
      <c r="CO1272" s="26"/>
      <c r="CP1272" s="26"/>
      <c r="CQ1272" s="26"/>
      <c r="CR1272" s="26"/>
      <c r="CS1272" s="26"/>
      <c r="CT1272" s="26"/>
      <c r="CU1272" s="26"/>
      <c r="CV1272" s="26"/>
      <c r="CW1272" s="26"/>
      <c r="CX1272" s="26"/>
      <c r="CY1272" s="26"/>
      <c r="CZ1272" s="26"/>
      <c r="DA1272" s="26"/>
      <c r="DB1272" s="26"/>
      <c r="DC1272" s="26"/>
      <c r="DD1272" s="26"/>
    </row>
    <row r="1273" spans="1:108" s="25" customFormat="1" x14ac:dyDescent="0.15">
      <c r="A1273" s="26"/>
      <c r="N1273" s="26"/>
      <c r="O1273" s="26"/>
      <c r="P1273" s="26"/>
      <c r="Q1273" s="26"/>
      <c r="R1273" s="26"/>
      <c r="S1273" s="26"/>
      <c r="T1273" s="26"/>
      <c r="U1273" s="26"/>
      <c r="V1273" s="26"/>
      <c r="W1273" s="26"/>
      <c r="X1273" s="26"/>
      <c r="Y1273" s="26"/>
      <c r="Z1273" s="26"/>
      <c r="AA1273" s="26"/>
      <c r="AB1273" s="26"/>
      <c r="AC1273" s="26"/>
      <c r="AD1273" s="26"/>
      <c r="AE1273" s="26"/>
      <c r="AF1273" s="26"/>
      <c r="AG1273" s="26"/>
      <c r="AH1273" s="26"/>
      <c r="AI1273" s="26"/>
      <c r="AJ1273" s="26"/>
      <c r="AK1273" s="26"/>
      <c r="AL1273" s="26"/>
      <c r="AM1273" s="26"/>
      <c r="AN1273" s="26"/>
      <c r="AO1273" s="26"/>
      <c r="AP1273" s="26"/>
      <c r="AQ1273" s="26"/>
      <c r="AR1273" s="26"/>
      <c r="AS1273" s="26"/>
      <c r="AT1273" s="26"/>
      <c r="AU1273" s="26"/>
      <c r="AV1273" s="26"/>
      <c r="AW1273" s="26"/>
      <c r="AX1273" s="26"/>
      <c r="AY1273" s="26"/>
      <c r="AZ1273" s="26"/>
      <c r="BA1273" s="26"/>
      <c r="BB1273" s="26"/>
      <c r="BC1273" s="26"/>
      <c r="BD1273" s="26"/>
      <c r="BE1273" s="26"/>
      <c r="BF1273" s="26"/>
      <c r="BG1273" s="26"/>
      <c r="BH1273" s="26"/>
      <c r="BI1273" s="26"/>
      <c r="BJ1273" s="26"/>
      <c r="BK1273" s="26"/>
      <c r="BL1273" s="26"/>
      <c r="BM1273" s="26"/>
      <c r="BN1273" s="26"/>
      <c r="BO1273" s="26"/>
      <c r="BP1273" s="26"/>
      <c r="BQ1273" s="26"/>
      <c r="BR1273" s="26"/>
      <c r="BS1273" s="26"/>
      <c r="BT1273" s="26"/>
      <c r="BU1273" s="26"/>
      <c r="BV1273" s="26"/>
      <c r="BW1273" s="26"/>
      <c r="BX1273" s="26"/>
      <c r="BY1273" s="26"/>
      <c r="BZ1273" s="26"/>
      <c r="CA1273" s="26"/>
      <c r="CB1273" s="26"/>
      <c r="CC1273" s="26"/>
      <c r="CD1273" s="26"/>
      <c r="CE1273" s="26"/>
      <c r="CF1273" s="26"/>
      <c r="CG1273" s="26"/>
      <c r="CH1273" s="26"/>
      <c r="CI1273" s="26"/>
      <c r="CJ1273" s="26"/>
      <c r="CK1273" s="26"/>
      <c r="CL1273" s="26"/>
      <c r="CM1273" s="26"/>
      <c r="CN1273" s="26"/>
      <c r="CO1273" s="26"/>
      <c r="CP1273" s="26"/>
      <c r="CQ1273" s="26"/>
      <c r="CR1273" s="26"/>
      <c r="CS1273" s="26"/>
      <c r="CT1273" s="26"/>
      <c r="CU1273" s="26"/>
      <c r="CV1273" s="26"/>
      <c r="CW1273" s="26"/>
      <c r="CX1273" s="26"/>
      <c r="CY1273" s="26"/>
      <c r="CZ1273" s="26"/>
      <c r="DA1273" s="26"/>
      <c r="DB1273" s="26"/>
      <c r="DC1273" s="26"/>
      <c r="DD1273" s="26"/>
    </row>
    <row r="1274" spans="1:108" s="25" customFormat="1" x14ac:dyDescent="0.15">
      <c r="A1274" s="26"/>
      <c r="N1274" s="26"/>
      <c r="O1274" s="26"/>
      <c r="P1274" s="26"/>
      <c r="Q1274" s="26"/>
      <c r="R1274" s="26"/>
      <c r="S1274" s="26"/>
      <c r="T1274" s="26"/>
      <c r="U1274" s="26"/>
      <c r="V1274" s="26"/>
      <c r="W1274" s="26"/>
      <c r="X1274" s="26"/>
      <c r="Y1274" s="26"/>
      <c r="Z1274" s="26"/>
      <c r="AA1274" s="26"/>
      <c r="AB1274" s="26"/>
      <c r="AC1274" s="26"/>
      <c r="AD1274" s="26"/>
      <c r="AE1274" s="26"/>
      <c r="AF1274" s="26"/>
      <c r="AG1274" s="26"/>
      <c r="AH1274" s="26"/>
      <c r="AI1274" s="26"/>
      <c r="AJ1274" s="26"/>
      <c r="AK1274" s="26"/>
      <c r="AL1274" s="26"/>
      <c r="AM1274" s="26"/>
      <c r="AN1274" s="26"/>
      <c r="AO1274" s="26"/>
      <c r="AP1274" s="26"/>
      <c r="AQ1274" s="26"/>
      <c r="AR1274" s="26"/>
      <c r="AS1274" s="26"/>
      <c r="AT1274" s="26"/>
      <c r="AU1274" s="26"/>
      <c r="AV1274" s="26"/>
      <c r="AW1274" s="26"/>
      <c r="AX1274" s="26"/>
      <c r="AY1274" s="26"/>
      <c r="AZ1274" s="26"/>
      <c r="BA1274" s="26"/>
      <c r="BB1274" s="26"/>
      <c r="BC1274" s="26"/>
      <c r="BD1274" s="26"/>
      <c r="BE1274" s="26"/>
      <c r="BF1274" s="26"/>
      <c r="BG1274" s="26"/>
      <c r="BH1274" s="26"/>
      <c r="BI1274" s="26"/>
      <c r="BJ1274" s="26"/>
      <c r="BK1274" s="26"/>
      <c r="BL1274" s="26"/>
      <c r="BM1274" s="26"/>
      <c r="BN1274" s="26"/>
      <c r="BO1274" s="26"/>
      <c r="BP1274" s="26"/>
      <c r="BQ1274" s="26"/>
      <c r="BR1274" s="26"/>
      <c r="BS1274" s="26"/>
      <c r="BT1274" s="26"/>
      <c r="BU1274" s="26"/>
      <c r="BV1274" s="26"/>
      <c r="BW1274" s="26"/>
      <c r="BX1274" s="26"/>
      <c r="BY1274" s="26"/>
      <c r="BZ1274" s="26"/>
      <c r="CA1274" s="26"/>
      <c r="CB1274" s="26"/>
      <c r="CC1274" s="26"/>
      <c r="CD1274" s="26"/>
      <c r="CE1274" s="26"/>
      <c r="CF1274" s="26"/>
      <c r="CG1274" s="26"/>
      <c r="CH1274" s="26"/>
      <c r="CI1274" s="26"/>
      <c r="CJ1274" s="26"/>
      <c r="CK1274" s="26"/>
      <c r="CL1274" s="26"/>
      <c r="CM1274" s="26"/>
      <c r="CN1274" s="26"/>
      <c r="CO1274" s="26"/>
      <c r="CP1274" s="26"/>
      <c r="CQ1274" s="26"/>
      <c r="CR1274" s="26"/>
      <c r="CS1274" s="26"/>
      <c r="CT1274" s="26"/>
      <c r="CU1274" s="26"/>
      <c r="CV1274" s="26"/>
      <c r="CW1274" s="26"/>
      <c r="CX1274" s="26"/>
      <c r="CY1274" s="26"/>
      <c r="CZ1274" s="26"/>
      <c r="DA1274" s="26"/>
      <c r="DB1274" s="26"/>
      <c r="DC1274" s="26"/>
      <c r="DD1274" s="26"/>
    </row>
    <row r="1275" spans="1:108" s="25" customFormat="1" x14ac:dyDescent="0.15">
      <c r="A1275" s="26"/>
      <c r="N1275" s="26"/>
      <c r="O1275" s="26"/>
      <c r="P1275" s="26"/>
      <c r="Q1275" s="26"/>
      <c r="R1275" s="26"/>
      <c r="S1275" s="26"/>
      <c r="T1275" s="26"/>
      <c r="U1275" s="26"/>
      <c r="V1275" s="26"/>
      <c r="W1275" s="26"/>
      <c r="X1275" s="26"/>
      <c r="Y1275" s="26"/>
      <c r="Z1275" s="26"/>
      <c r="AA1275" s="26"/>
      <c r="AB1275" s="26"/>
      <c r="AC1275" s="26"/>
      <c r="AD1275" s="26"/>
      <c r="AE1275" s="26"/>
      <c r="AF1275" s="26"/>
      <c r="AG1275" s="26"/>
      <c r="AH1275" s="26"/>
      <c r="AI1275" s="26"/>
      <c r="AJ1275" s="26"/>
      <c r="AK1275" s="26"/>
      <c r="AL1275" s="26"/>
      <c r="AM1275" s="26"/>
      <c r="AN1275" s="26"/>
      <c r="AO1275" s="26"/>
      <c r="AP1275" s="26"/>
      <c r="AQ1275" s="26"/>
      <c r="AR1275" s="26"/>
      <c r="AS1275" s="26"/>
      <c r="AT1275" s="26"/>
      <c r="AU1275" s="26"/>
      <c r="AV1275" s="26"/>
      <c r="AW1275" s="26"/>
      <c r="AX1275" s="26"/>
      <c r="AY1275" s="26"/>
      <c r="AZ1275" s="26"/>
      <c r="BA1275" s="26"/>
      <c r="BB1275" s="26"/>
      <c r="BC1275" s="26"/>
      <c r="BD1275" s="26"/>
      <c r="BE1275" s="26"/>
      <c r="BF1275" s="26"/>
      <c r="BG1275" s="26"/>
      <c r="BH1275" s="26"/>
      <c r="BI1275" s="26"/>
      <c r="BJ1275" s="26"/>
      <c r="BK1275" s="26"/>
      <c r="BL1275" s="26"/>
      <c r="BM1275" s="26"/>
      <c r="BN1275" s="26"/>
      <c r="BO1275" s="26"/>
      <c r="BP1275" s="26"/>
      <c r="BQ1275" s="26"/>
      <c r="BR1275" s="26"/>
      <c r="BS1275" s="26"/>
      <c r="BT1275" s="26"/>
      <c r="BU1275" s="26"/>
      <c r="BV1275" s="26"/>
      <c r="BW1275" s="26"/>
      <c r="BX1275" s="26"/>
      <c r="BY1275" s="26"/>
      <c r="BZ1275" s="26"/>
      <c r="CA1275" s="26"/>
      <c r="CB1275" s="26"/>
      <c r="CC1275" s="26"/>
      <c r="CD1275" s="26"/>
      <c r="CE1275" s="26"/>
      <c r="CF1275" s="26"/>
      <c r="CG1275" s="26"/>
      <c r="CH1275" s="26"/>
      <c r="CI1275" s="26"/>
      <c r="CJ1275" s="26"/>
      <c r="CK1275" s="26"/>
      <c r="CL1275" s="26"/>
      <c r="CM1275" s="26"/>
      <c r="CN1275" s="26"/>
      <c r="CO1275" s="26"/>
      <c r="CP1275" s="26"/>
      <c r="CQ1275" s="26"/>
      <c r="CR1275" s="26"/>
      <c r="CS1275" s="26"/>
      <c r="CT1275" s="26"/>
      <c r="CU1275" s="26"/>
      <c r="CV1275" s="26"/>
      <c r="CW1275" s="26"/>
      <c r="CX1275" s="26"/>
      <c r="CY1275" s="26"/>
      <c r="CZ1275" s="26"/>
      <c r="DA1275" s="26"/>
      <c r="DB1275" s="26"/>
      <c r="DC1275" s="26"/>
      <c r="DD1275" s="26"/>
    </row>
    <row r="1276" spans="1:108" s="25" customFormat="1" x14ac:dyDescent="0.15">
      <c r="A1276" s="26"/>
      <c r="N1276" s="26"/>
      <c r="O1276" s="26"/>
      <c r="P1276" s="26"/>
      <c r="Q1276" s="26"/>
      <c r="R1276" s="26"/>
      <c r="S1276" s="26"/>
      <c r="T1276" s="26"/>
      <c r="U1276" s="26"/>
      <c r="V1276" s="26"/>
      <c r="W1276" s="26"/>
      <c r="X1276" s="26"/>
      <c r="Y1276" s="26"/>
      <c r="Z1276" s="26"/>
      <c r="AA1276" s="26"/>
      <c r="AB1276" s="26"/>
      <c r="AC1276" s="26"/>
      <c r="AD1276" s="26"/>
      <c r="AE1276" s="26"/>
      <c r="AF1276" s="26"/>
      <c r="AG1276" s="26"/>
      <c r="AH1276" s="26"/>
      <c r="AI1276" s="26"/>
      <c r="AJ1276" s="26"/>
      <c r="AK1276" s="26"/>
      <c r="AL1276" s="26"/>
      <c r="AM1276" s="26"/>
      <c r="AN1276" s="26"/>
      <c r="AO1276" s="26"/>
      <c r="AP1276" s="26"/>
      <c r="AQ1276" s="26"/>
      <c r="AR1276" s="26"/>
      <c r="AS1276" s="26"/>
      <c r="AT1276" s="26"/>
      <c r="AU1276" s="26"/>
      <c r="AV1276" s="26"/>
      <c r="AW1276" s="26"/>
      <c r="AX1276" s="26"/>
      <c r="AY1276" s="26"/>
      <c r="AZ1276" s="26"/>
      <c r="BA1276" s="26"/>
      <c r="BB1276" s="26"/>
      <c r="BC1276" s="26"/>
      <c r="BD1276" s="26"/>
      <c r="BE1276" s="26"/>
      <c r="BF1276" s="26"/>
      <c r="BG1276" s="26"/>
      <c r="BH1276" s="26"/>
      <c r="BI1276" s="26"/>
      <c r="BJ1276" s="26"/>
      <c r="BK1276" s="26"/>
      <c r="BL1276" s="26"/>
      <c r="BM1276" s="26"/>
      <c r="BN1276" s="26"/>
      <c r="BO1276" s="26"/>
      <c r="BP1276" s="26"/>
      <c r="BQ1276" s="26"/>
      <c r="BR1276" s="26"/>
      <c r="BS1276" s="26"/>
      <c r="BT1276" s="26"/>
      <c r="BU1276" s="26"/>
      <c r="BV1276" s="26"/>
      <c r="BW1276" s="26"/>
      <c r="BX1276" s="26"/>
      <c r="BY1276" s="26"/>
      <c r="BZ1276" s="26"/>
      <c r="CA1276" s="26"/>
      <c r="CB1276" s="26"/>
      <c r="CC1276" s="26"/>
      <c r="CD1276" s="26"/>
      <c r="CE1276" s="26"/>
      <c r="CF1276" s="26"/>
      <c r="CG1276" s="26"/>
      <c r="CH1276" s="26"/>
      <c r="CI1276" s="26"/>
      <c r="CJ1276" s="26"/>
      <c r="CK1276" s="26"/>
      <c r="CL1276" s="26"/>
      <c r="CM1276" s="26"/>
      <c r="CN1276" s="26"/>
      <c r="CO1276" s="26"/>
      <c r="CP1276" s="26"/>
      <c r="CQ1276" s="26"/>
      <c r="CR1276" s="26"/>
      <c r="CS1276" s="26"/>
      <c r="CT1276" s="26"/>
      <c r="CU1276" s="26"/>
      <c r="CV1276" s="26"/>
      <c r="CW1276" s="26"/>
      <c r="CX1276" s="26"/>
      <c r="CY1276" s="26"/>
      <c r="CZ1276" s="26"/>
      <c r="DA1276" s="26"/>
      <c r="DB1276" s="26"/>
      <c r="DC1276" s="26"/>
      <c r="DD1276" s="26"/>
    </row>
    <row r="1277" spans="1:108" s="25" customFormat="1" x14ac:dyDescent="0.15">
      <c r="A1277" s="26"/>
      <c r="N1277" s="26"/>
      <c r="O1277" s="26"/>
      <c r="P1277" s="26"/>
      <c r="Q1277" s="26"/>
      <c r="R1277" s="26"/>
      <c r="S1277" s="26"/>
      <c r="T1277" s="26"/>
      <c r="U1277" s="26"/>
      <c r="V1277" s="26"/>
      <c r="W1277" s="26"/>
      <c r="X1277" s="26"/>
      <c r="Y1277" s="26"/>
      <c r="Z1277" s="26"/>
      <c r="AA1277" s="26"/>
      <c r="AB1277" s="26"/>
      <c r="AC1277" s="26"/>
      <c r="AD1277" s="26"/>
      <c r="AE1277" s="26"/>
      <c r="AF1277" s="26"/>
      <c r="AG1277" s="26"/>
      <c r="AH1277" s="26"/>
      <c r="AI1277" s="26"/>
      <c r="AJ1277" s="26"/>
      <c r="AK1277" s="26"/>
      <c r="AL1277" s="26"/>
      <c r="AM1277" s="26"/>
      <c r="AN1277" s="26"/>
      <c r="AO1277" s="26"/>
      <c r="AP1277" s="26"/>
      <c r="AQ1277" s="26"/>
      <c r="AR1277" s="26"/>
      <c r="AS1277" s="26"/>
      <c r="AT1277" s="26"/>
      <c r="AU1277" s="26"/>
      <c r="AV1277" s="26"/>
      <c r="AW1277" s="26"/>
      <c r="AX1277" s="26"/>
      <c r="AY1277" s="26"/>
      <c r="AZ1277" s="26"/>
      <c r="BA1277" s="26"/>
      <c r="BB1277" s="26"/>
      <c r="BC1277" s="26"/>
      <c r="BD1277" s="26"/>
      <c r="BE1277" s="26"/>
      <c r="BF1277" s="26"/>
      <c r="BG1277" s="26"/>
      <c r="BH1277" s="26"/>
      <c r="BI1277" s="26"/>
      <c r="BJ1277" s="26"/>
      <c r="BK1277" s="26"/>
      <c r="BL1277" s="26"/>
      <c r="BM1277" s="26"/>
      <c r="BN1277" s="26"/>
      <c r="BO1277" s="26"/>
      <c r="BP1277" s="26"/>
      <c r="BQ1277" s="26"/>
      <c r="BR1277" s="26"/>
      <c r="BS1277" s="26"/>
      <c r="BT1277" s="26"/>
      <c r="BU1277" s="26"/>
      <c r="BV1277" s="26"/>
      <c r="BW1277" s="26"/>
      <c r="BX1277" s="26"/>
      <c r="BY1277" s="26"/>
      <c r="BZ1277" s="26"/>
      <c r="CA1277" s="26"/>
      <c r="CB1277" s="26"/>
      <c r="CC1277" s="26"/>
      <c r="CD1277" s="26"/>
      <c r="CE1277" s="26"/>
      <c r="CF1277" s="26"/>
      <c r="CG1277" s="26"/>
      <c r="CH1277" s="26"/>
      <c r="CI1277" s="26"/>
      <c r="CJ1277" s="26"/>
      <c r="CK1277" s="26"/>
      <c r="CL1277" s="26"/>
      <c r="CM1277" s="26"/>
      <c r="CN1277" s="26"/>
      <c r="CO1277" s="26"/>
      <c r="CP1277" s="26"/>
      <c r="CQ1277" s="26"/>
      <c r="CR1277" s="26"/>
      <c r="CS1277" s="26"/>
      <c r="CT1277" s="26"/>
      <c r="CU1277" s="26"/>
      <c r="CV1277" s="26"/>
      <c r="CW1277" s="26"/>
      <c r="CX1277" s="26"/>
      <c r="CY1277" s="26"/>
      <c r="CZ1277" s="26"/>
      <c r="DA1277" s="26"/>
      <c r="DB1277" s="26"/>
      <c r="DC1277" s="26"/>
      <c r="DD1277" s="26"/>
    </row>
    <row r="1278" spans="1:108" s="25" customFormat="1" x14ac:dyDescent="0.15">
      <c r="A1278" s="26"/>
      <c r="N1278" s="26"/>
      <c r="O1278" s="26"/>
      <c r="P1278" s="26"/>
      <c r="Q1278" s="26"/>
      <c r="R1278" s="26"/>
      <c r="S1278" s="26"/>
      <c r="T1278" s="26"/>
      <c r="U1278" s="26"/>
      <c r="V1278" s="26"/>
      <c r="W1278" s="26"/>
      <c r="X1278" s="26"/>
      <c r="Y1278" s="26"/>
      <c r="Z1278" s="26"/>
      <c r="AA1278" s="26"/>
      <c r="AB1278" s="26"/>
      <c r="AC1278" s="26"/>
      <c r="AD1278" s="26"/>
      <c r="AE1278" s="26"/>
      <c r="AF1278" s="26"/>
      <c r="AG1278" s="26"/>
      <c r="AH1278" s="26"/>
      <c r="AI1278" s="26"/>
      <c r="AJ1278" s="26"/>
      <c r="AK1278" s="26"/>
      <c r="AL1278" s="26"/>
      <c r="AM1278" s="26"/>
      <c r="AN1278" s="26"/>
      <c r="AO1278" s="26"/>
      <c r="AP1278" s="26"/>
      <c r="AQ1278" s="26"/>
      <c r="AR1278" s="26"/>
      <c r="AS1278" s="26"/>
      <c r="AT1278" s="26"/>
      <c r="AU1278" s="26"/>
      <c r="AV1278" s="26"/>
      <c r="AW1278" s="26"/>
      <c r="AX1278" s="26"/>
      <c r="AY1278" s="26"/>
      <c r="AZ1278" s="26"/>
      <c r="BA1278" s="26"/>
      <c r="BB1278" s="26"/>
      <c r="BC1278" s="26"/>
      <c r="BD1278" s="26"/>
      <c r="BE1278" s="26"/>
      <c r="BF1278" s="26"/>
      <c r="BG1278" s="26"/>
      <c r="BH1278" s="26"/>
      <c r="BI1278" s="26"/>
      <c r="BJ1278" s="26"/>
      <c r="BK1278" s="26"/>
      <c r="BL1278" s="26"/>
      <c r="BM1278" s="26"/>
      <c r="BN1278" s="26"/>
      <c r="BO1278" s="26"/>
      <c r="BP1278" s="26"/>
      <c r="BQ1278" s="26"/>
      <c r="BR1278" s="26"/>
      <c r="BS1278" s="26"/>
      <c r="BT1278" s="26"/>
      <c r="BU1278" s="26"/>
      <c r="BV1278" s="26"/>
      <c r="BW1278" s="26"/>
      <c r="BX1278" s="26"/>
      <c r="BY1278" s="26"/>
      <c r="BZ1278" s="26"/>
      <c r="CA1278" s="26"/>
      <c r="CB1278" s="26"/>
      <c r="CC1278" s="26"/>
      <c r="CD1278" s="26"/>
      <c r="CE1278" s="26"/>
      <c r="CF1278" s="26"/>
      <c r="CG1278" s="26"/>
      <c r="CH1278" s="26"/>
      <c r="CI1278" s="26"/>
      <c r="CJ1278" s="26"/>
      <c r="CK1278" s="26"/>
      <c r="CL1278" s="26"/>
      <c r="CM1278" s="26"/>
      <c r="CN1278" s="26"/>
      <c r="CO1278" s="26"/>
      <c r="CP1278" s="26"/>
      <c r="CQ1278" s="26"/>
      <c r="CR1278" s="26"/>
      <c r="CS1278" s="26"/>
      <c r="CT1278" s="26"/>
      <c r="CU1278" s="26"/>
      <c r="CV1278" s="26"/>
      <c r="CW1278" s="26"/>
      <c r="CX1278" s="26"/>
      <c r="CY1278" s="26"/>
      <c r="CZ1278" s="26"/>
      <c r="DA1278" s="26"/>
      <c r="DB1278" s="26"/>
      <c r="DC1278" s="26"/>
      <c r="DD1278" s="26"/>
    </row>
    <row r="1279" spans="1:108" s="25" customFormat="1" x14ac:dyDescent="0.15">
      <c r="A1279" s="26"/>
      <c r="N1279" s="26"/>
      <c r="O1279" s="26"/>
      <c r="P1279" s="26"/>
      <c r="Q1279" s="26"/>
      <c r="R1279" s="26"/>
      <c r="S1279" s="26"/>
      <c r="T1279" s="26"/>
      <c r="U1279" s="26"/>
      <c r="V1279" s="26"/>
      <c r="W1279" s="26"/>
      <c r="X1279" s="26"/>
      <c r="Y1279" s="26"/>
      <c r="Z1279" s="26"/>
      <c r="AA1279" s="26"/>
      <c r="AB1279" s="26"/>
      <c r="AC1279" s="26"/>
      <c r="AD1279" s="26"/>
      <c r="AE1279" s="26"/>
      <c r="AF1279" s="26"/>
      <c r="AG1279" s="26"/>
      <c r="AH1279" s="26"/>
      <c r="AI1279" s="26"/>
      <c r="AJ1279" s="26"/>
      <c r="AK1279" s="26"/>
      <c r="AL1279" s="26"/>
      <c r="AM1279" s="26"/>
      <c r="AN1279" s="26"/>
      <c r="AO1279" s="26"/>
      <c r="AP1279" s="26"/>
      <c r="AQ1279" s="26"/>
      <c r="AR1279" s="26"/>
      <c r="AS1279" s="26"/>
      <c r="AT1279" s="26"/>
      <c r="AU1279" s="26"/>
      <c r="AV1279" s="26"/>
      <c r="AW1279" s="26"/>
      <c r="AX1279" s="26"/>
      <c r="AY1279" s="26"/>
      <c r="AZ1279" s="26"/>
      <c r="BA1279" s="26"/>
      <c r="BB1279" s="26"/>
      <c r="BC1279" s="26"/>
      <c r="BD1279" s="26"/>
      <c r="BE1279" s="26"/>
      <c r="BF1279" s="26"/>
      <c r="BG1279" s="26"/>
      <c r="BH1279" s="26"/>
      <c r="BI1279" s="26"/>
      <c r="BJ1279" s="26"/>
      <c r="BK1279" s="26"/>
      <c r="BL1279" s="26"/>
      <c r="BM1279" s="26"/>
      <c r="BN1279" s="26"/>
      <c r="BO1279" s="26"/>
      <c r="BP1279" s="26"/>
      <c r="BQ1279" s="26"/>
      <c r="BR1279" s="26"/>
      <c r="BS1279" s="26"/>
      <c r="BT1279" s="26"/>
      <c r="BU1279" s="26"/>
      <c r="BV1279" s="26"/>
      <c r="BW1279" s="26"/>
      <c r="BX1279" s="26"/>
      <c r="BY1279" s="26"/>
      <c r="BZ1279" s="26"/>
      <c r="CA1279" s="26"/>
      <c r="CB1279" s="26"/>
      <c r="CC1279" s="26"/>
      <c r="CD1279" s="26"/>
      <c r="CE1279" s="26"/>
      <c r="CF1279" s="26"/>
      <c r="CG1279" s="26"/>
      <c r="CH1279" s="26"/>
      <c r="CI1279" s="26"/>
      <c r="CJ1279" s="26"/>
      <c r="CK1279" s="26"/>
      <c r="CL1279" s="26"/>
      <c r="CM1279" s="26"/>
      <c r="CN1279" s="26"/>
      <c r="CO1279" s="26"/>
      <c r="CP1279" s="26"/>
      <c r="CQ1279" s="26"/>
      <c r="CR1279" s="26"/>
      <c r="CS1279" s="26"/>
      <c r="CT1279" s="26"/>
      <c r="CU1279" s="26"/>
      <c r="CV1279" s="26"/>
      <c r="CW1279" s="26"/>
      <c r="CX1279" s="26"/>
      <c r="CY1279" s="26"/>
      <c r="CZ1279" s="26"/>
      <c r="DA1279" s="26"/>
      <c r="DB1279" s="26"/>
      <c r="DC1279" s="26"/>
      <c r="DD1279" s="26"/>
    </row>
    <row r="1280" spans="1:108" s="25" customFormat="1" x14ac:dyDescent="0.15">
      <c r="A1280" s="26"/>
      <c r="N1280" s="26"/>
      <c r="O1280" s="26"/>
      <c r="P1280" s="26"/>
      <c r="Q1280" s="26"/>
      <c r="R1280" s="26"/>
      <c r="S1280" s="26"/>
      <c r="T1280" s="26"/>
      <c r="U1280" s="26"/>
      <c r="V1280" s="26"/>
      <c r="W1280" s="26"/>
      <c r="X1280" s="26"/>
      <c r="Y1280" s="26"/>
      <c r="Z1280" s="26"/>
      <c r="AA1280" s="26"/>
      <c r="AB1280" s="26"/>
      <c r="AC1280" s="26"/>
      <c r="AD1280" s="26"/>
      <c r="AE1280" s="26"/>
      <c r="AF1280" s="26"/>
      <c r="AG1280" s="26"/>
      <c r="AH1280" s="26"/>
      <c r="AI1280" s="26"/>
      <c r="AJ1280" s="26"/>
      <c r="AK1280" s="26"/>
      <c r="AL1280" s="26"/>
      <c r="AM1280" s="26"/>
      <c r="AN1280" s="26"/>
      <c r="AO1280" s="26"/>
      <c r="AP1280" s="26"/>
      <c r="AQ1280" s="26"/>
      <c r="AR1280" s="26"/>
      <c r="AS1280" s="26"/>
      <c r="AT1280" s="26"/>
      <c r="AU1280" s="26"/>
      <c r="AV1280" s="26"/>
      <c r="AW1280" s="26"/>
      <c r="AX1280" s="26"/>
      <c r="AY1280" s="26"/>
      <c r="AZ1280" s="26"/>
      <c r="BA1280" s="26"/>
      <c r="BB1280" s="26"/>
      <c r="BC1280" s="26"/>
      <c r="BD1280" s="26"/>
      <c r="BE1280" s="26"/>
      <c r="BF1280" s="26"/>
      <c r="BG1280" s="26"/>
      <c r="BH1280" s="26"/>
      <c r="BI1280" s="26"/>
      <c r="BJ1280" s="26"/>
      <c r="BK1280" s="26"/>
      <c r="BL1280" s="26"/>
      <c r="BM1280" s="26"/>
      <c r="BN1280" s="26"/>
      <c r="BO1280" s="26"/>
      <c r="BP1280" s="26"/>
      <c r="BQ1280" s="26"/>
      <c r="BR1280" s="26"/>
      <c r="BS1280" s="26"/>
      <c r="BT1280" s="26"/>
      <c r="BU1280" s="26"/>
      <c r="BV1280" s="26"/>
      <c r="BW1280" s="26"/>
      <c r="BX1280" s="26"/>
      <c r="BY1280" s="26"/>
      <c r="BZ1280" s="26"/>
      <c r="CA1280" s="26"/>
      <c r="CB1280" s="26"/>
      <c r="CC1280" s="26"/>
      <c r="CD1280" s="26"/>
      <c r="CE1280" s="26"/>
      <c r="CF1280" s="26"/>
      <c r="CG1280" s="26"/>
      <c r="CH1280" s="26"/>
      <c r="CI1280" s="26"/>
      <c r="CJ1280" s="26"/>
      <c r="CK1280" s="26"/>
      <c r="CL1280" s="26"/>
      <c r="CM1280" s="26"/>
      <c r="CN1280" s="26"/>
      <c r="CO1280" s="26"/>
      <c r="CP1280" s="26"/>
      <c r="CQ1280" s="26"/>
      <c r="CR1280" s="26"/>
      <c r="CS1280" s="26"/>
      <c r="CT1280" s="26"/>
      <c r="CU1280" s="26"/>
      <c r="CV1280" s="26"/>
      <c r="CW1280" s="26"/>
      <c r="CX1280" s="26"/>
      <c r="CY1280" s="26"/>
      <c r="CZ1280" s="26"/>
      <c r="DA1280" s="26"/>
      <c r="DB1280" s="26"/>
      <c r="DC1280" s="26"/>
      <c r="DD1280" s="26"/>
    </row>
    <row r="1281" spans="1:108" s="25" customFormat="1" x14ac:dyDescent="0.15">
      <c r="A1281" s="26"/>
      <c r="N1281" s="26"/>
      <c r="O1281" s="26"/>
      <c r="P1281" s="26"/>
      <c r="Q1281" s="26"/>
      <c r="R1281" s="26"/>
      <c r="S1281" s="26"/>
      <c r="T1281" s="26"/>
      <c r="U1281" s="26"/>
      <c r="V1281" s="26"/>
      <c r="W1281" s="26"/>
      <c r="X1281" s="26"/>
      <c r="Y1281" s="26"/>
      <c r="Z1281" s="26"/>
      <c r="AA1281" s="26"/>
      <c r="AB1281" s="26"/>
      <c r="AC1281" s="26"/>
      <c r="AD1281" s="26"/>
      <c r="AE1281" s="26"/>
      <c r="AF1281" s="26"/>
      <c r="AG1281" s="26"/>
      <c r="AH1281" s="26"/>
      <c r="AI1281" s="26"/>
      <c r="AJ1281" s="26"/>
      <c r="AK1281" s="26"/>
      <c r="AL1281" s="26"/>
      <c r="AM1281" s="26"/>
      <c r="AN1281" s="26"/>
      <c r="AO1281" s="26"/>
      <c r="AP1281" s="26"/>
      <c r="AQ1281" s="26"/>
      <c r="AR1281" s="26"/>
      <c r="AS1281" s="26"/>
      <c r="AT1281" s="26"/>
      <c r="AU1281" s="26"/>
      <c r="AV1281" s="26"/>
      <c r="AW1281" s="26"/>
      <c r="AX1281" s="26"/>
      <c r="AY1281" s="26"/>
      <c r="AZ1281" s="26"/>
      <c r="BA1281" s="26"/>
      <c r="BB1281" s="26"/>
      <c r="BC1281" s="26"/>
      <c r="BD1281" s="26"/>
      <c r="BE1281" s="26"/>
      <c r="BF1281" s="26"/>
      <c r="BG1281" s="26"/>
      <c r="BH1281" s="26"/>
      <c r="BI1281" s="26"/>
      <c r="BJ1281" s="26"/>
      <c r="BK1281" s="26"/>
      <c r="BL1281" s="26"/>
      <c r="BM1281" s="26"/>
      <c r="BN1281" s="26"/>
      <c r="BO1281" s="26"/>
      <c r="BP1281" s="26"/>
      <c r="BQ1281" s="26"/>
      <c r="BR1281" s="26"/>
      <c r="BS1281" s="26"/>
      <c r="BT1281" s="26"/>
      <c r="BU1281" s="26"/>
      <c r="BV1281" s="26"/>
      <c r="BW1281" s="26"/>
      <c r="BX1281" s="26"/>
      <c r="BY1281" s="26"/>
      <c r="BZ1281" s="26"/>
      <c r="CA1281" s="26"/>
      <c r="CB1281" s="26"/>
      <c r="CC1281" s="26"/>
      <c r="CD1281" s="26"/>
      <c r="CE1281" s="26"/>
      <c r="CF1281" s="26"/>
      <c r="CG1281" s="26"/>
      <c r="CH1281" s="26"/>
      <c r="CI1281" s="26"/>
      <c r="CJ1281" s="26"/>
      <c r="CK1281" s="26"/>
      <c r="CL1281" s="26"/>
      <c r="CM1281" s="26"/>
      <c r="CN1281" s="26"/>
      <c r="CO1281" s="26"/>
      <c r="CP1281" s="26"/>
      <c r="CQ1281" s="26"/>
      <c r="CR1281" s="26"/>
      <c r="CS1281" s="26"/>
      <c r="CT1281" s="26"/>
      <c r="CU1281" s="26"/>
      <c r="CV1281" s="26"/>
      <c r="CW1281" s="26"/>
      <c r="CX1281" s="26"/>
      <c r="CY1281" s="26"/>
      <c r="CZ1281" s="26"/>
      <c r="DA1281" s="26"/>
      <c r="DB1281" s="26"/>
      <c r="DC1281" s="26"/>
      <c r="DD1281" s="26"/>
    </row>
    <row r="1282" spans="1:108" s="25" customFormat="1" x14ac:dyDescent="0.15">
      <c r="A1282" s="26"/>
      <c r="N1282" s="26"/>
      <c r="O1282" s="26"/>
      <c r="P1282" s="26"/>
      <c r="Q1282" s="26"/>
      <c r="R1282" s="26"/>
      <c r="S1282" s="26"/>
      <c r="T1282" s="26"/>
      <c r="U1282" s="26"/>
      <c r="V1282" s="26"/>
      <c r="W1282" s="26"/>
      <c r="X1282" s="26"/>
      <c r="Y1282" s="26"/>
      <c r="Z1282" s="26"/>
      <c r="AA1282" s="26"/>
      <c r="AB1282" s="26"/>
      <c r="AC1282" s="26"/>
      <c r="AD1282" s="26"/>
      <c r="AE1282" s="26"/>
      <c r="AF1282" s="26"/>
      <c r="AG1282" s="26"/>
      <c r="AH1282" s="26"/>
      <c r="AI1282" s="26"/>
      <c r="AJ1282" s="26"/>
      <c r="AK1282" s="26"/>
      <c r="AL1282" s="26"/>
      <c r="AM1282" s="26"/>
      <c r="AN1282" s="26"/>
      <c r="AO1282" s="26"/>
      <c r="AP1282" s="26"/>
      <c r="AQ1282" s="26"/>
      <c r="AR1282" s="26"/>
      <c r="AS1282" s="26"/>
      <c r="AT1282" s="26"/>
      <c r="AU1282" s="26"/>
      <c r="AV1282" s="26"/>
      <c r="AW1282" s="26"/>
      <c r="AX1282" s="26"/>
      <c r="AY1282" s="26"/>
      <c r="AZ1282" s="26"/>
      <c r="BA1282" s="26"/>
      <c r="BB1282" s="26"/>
      <c r="BC1282" s="26"/>
      <c r="BD1282" s="26"/>
      <c r="BE1282" s="26"/>
      <c r="BF1282" s="26"/>
      <c r="BG1282" s="26"/>
      <c r="BH1282" s="26"/>
      <c r="BI1282" s="26"/>
      <c r="BJ1282" s="26"/>
      <c r="BK1282" s="26"/>
      <c r="BL1282" s="26"/>
      <c r="BM1282" s="26"/>
      <c r="BN1282" s="26"/>
      <c r="BO1282" s="26"/>
      <c r="BP1282" s="26"/>
      <c r="BQ1282" s="26"/>
      <c r="BR1282" s="26"/>
      <c r="BS1282" s="26"/>
      <c r="BT1282" s="26"/>
      <c r="BU1282" s="26"/>
      <c r="BV1282" s="26"/>
      <c r="BW1282" s="26"/>
      <c r="BX1282" s="26"/>
      <c r="BY1282" s="26"/>
      <c r="BZ1282" s="26"/>
      <c r="CA1282" s="26"/>
      <c r="CB1282" s="26"/>
      <c r="CC1282" s="26"/>
      <c r="CD1282" s="26"/>
      <c r="CE1282" s="26"/>
      <c r="CF1282" s="26"/>
      <c r="CG1282" s="26"/>
      <c r="CH1282" s="26"/>
      <c r="CI1282" s="26"/>
      <c r="CJ1282" s="26"/>
      <c r="CK1282" s="26"/>
      <c r="CL1282" s="26"/>
      <c r="CM1282" s="26"/>
      <c r="CN1282" s="26"/>
      <c r="CO1282" s="26"/>
      <c r="CP1282" s="26"/>
      <c r="CQ1282" s="26"/>
      <c r="CR1282" s="26"/>
      <c r="CS1282" s="26"/>
      <c r="CT1282" s="26"/>
      <c r="CU1282" s="26"/>
      <c r="CV1282" s="26"/>
      <c r="CW1282" s="26"/>
      <c r="CX1282" s="26"/>
      <c r="CY1282" s="26"/>
      <c r="CZ1282" s="26"/>
      <c r="DA1282" s="26"/>
      <c r="DB1282" s="26"/>
      <c r="DC1282" s="26"/>
      <c r="DD1282" s="26"/>
    </row>
    <row r="1283" spans="1:108" s="25" customFormat="1" x14ac:dyDescent="0.15">
      <c r="A1283" s="26"/>
      <c r="N1283" s="26"/>
      <c r="O1283" s="26"/>
      <c r="P1283" s="26"/>
      <c r="Q1283" s="26"/>
      <c r="R1283" s="26"/>
      <c r="S1283" s="26"/>
      <c r="T1283" s="26"/>
      <c r="U1283" s="26"/>
      <c r="V1283" s="26"/>
      <c r="W1283" s="26"/>
      <c r="X1283" s="26"/>
      <c r="Y1283" s="26"/>
      <c r="Z1283" s="26"/>
      <c r="AA1283" s="26"/>
      <c r="AB1283" s="26"/>
      <c r="AC1283" s="26"/>
      <c r="AD1283" s="26"/>
      <c r="AE1283" s="26"/>
      <c r="AF1283" s="26"/>
      <c r="AG1283" s="26"/>
      <c r="AH1283" s="26"/>
      <c r="AI1283" s="26"/>
      <c r="AJ1283" s="26"/>
      <c r="AK1283" s="26"/>
      <c r="AL1283" s="26"/>
      <c r="AM1283" s="26"/>
      <c r="AN1283" s="26"/>
      <c r="AO1283" s="26"/>
      <c r="AP1283" s="26"/>
      <c r="AQ1283" s="26"/>
      <c r="AR1283" s="26"/>
      <c r="AS1283" s="26"/>
      <c r="AT1283" s="26"/>
      <c r="AU1283" s="26"/>
      <c r="AV1283" s="26"/>
      <c r="AW1283" s="26"/>
      <c r="AX1283" s="26"/>
      <c r="AY1283" s="26"/>
      <c r="AZ1283" s="26"/>
      <c r="BA1283" s="26"/>
      <c r="BB1283" s="26"/>
      <c r="BC1283" s="26"/>
      <c r="BD1283" s="26"/>
      <c r="BE1283" s="26"/>
      <c r="BF1283" s="26"/>
      <c r="BG1283" s="26"/>
      <c r="BH1283" s="26"/>
      <c r="BI1283" s="26"/>
      <c r="BJ1283" s="26"/>
      <c r="BK1283" s="26"/>
      <c r="BL1283" s="26"/>
      <c r="BM1283" s="26"/>
      <c r="BN1283" s="26"/>
      <c r="BO1283" s="26"/>
      <c r="BP1283" s="26"/>
      <c r="BQ1283" s="26"/>
      <c r="BR1283" s="26"/>
      <c r="BS1283" s="26"/>
      <c r="BT1283" s="26"/>
      <c r="BU1283" s="26"/>
      <c r="BV1283" s="26"/>
      <c r="BW1283" s="26"/>
      <c r="BX1283" s="26"/>
      <c r="BY1283" s="26"/>
      <c r="BZ1283" s="26"/>
      <c r="CA1283" s="26"/>
      <c r="CB1283" s="26"/>
      <c r="CC1283" s="26"/>
      <c r="CD1283" s="26"/>
      <c r="CE1283" s="26"/>
      <c r="CF1283" s="26"/>
      <c r="CG1283" s="26"/>
      <c r="CH1283" s="26"/>
      <c r="CI1283" s="26"/>
      <c r="CJ1283" s="26"/>
      <c r="CK1283" s="26"/>
      <c r="CL1283" s="26"/>
      <c r="CM1283" s="26"/>
      <c r="CN1283" s="26"/>
      <c r="CO1283" s="26"/>
      <c r="CP1283" s="26"/>
      <c r="CQ1283" s="26"/>
      <c r="CR1283" s="26"/>
      <c r="CS1283" s="26"/>
      <c r="CT1283" s="26"/>
      <c r="CU1283" s="26"/>
      <c r="CV1283" s="26"/>
      <c r="CW1283" s="26"/>
      <c r="CX1283" s="26"/>
      <c r="CY1283" s="26"/>
      <c r="CZ1283" s="26"/>
      <c r="DA1283" s="26"/>
      <c r="DB1283" s="26"/>
      <c r="DC1283" s="26"/>
      <c r="DD1283" s="26"/>
    </row>
    <row r="1284" spans="1:108" s="25" customFormat="1" x14ac:dyDescent="0.15">
      <c r="A1284" s="26"/>
      <c r="N1284" s="26"/>
      <c r="O1284" s="26"/>
      <c r="P1284" s="26"/>
      <c r="Q1284" s="26"/>
      <c r="R1284" s="26"/>
      <c r="S1284" s="26"/>
      <c r="T1284" s="26"/>
      <c r="U1284" s="26"/>
      <c r="V1284" s="26"/>
      <c r="W1284" s="26"/>
      <c r="X1284" s="26"/>
      <c r="Y1284" s="26"/>
      <c r="Z1284" s="26"/>
      <c r="AA1284" s="26"/>
      <c r="AB1284" s="26"/>
      <c r="AC1284" s="26"/>
      <c r="AD1284" s="26"/>
      <c r="AE1284" s="26"/>
      <c r="AF1284" s="26"/>
      <c r="AG1284" s="26"/>
      <c r="AH1284" s="26"/>
      <c r="AI1284" s="26"/>
      <c r="AJ1284" s="26"/>
      <c r="AK1284" s="26"/>
      <c r="AL1284" s="26"/>
      <c r="AM1284" s="26"/>
      <c r="AN1284" s="26"/>
      <c r="AO1284" s="26"/>
      <c r="AP1284" s="26"/>
      <c r="AQ1284" s="26"/>
      <c r="AR1284" s="26"/>
      <c r="AS1284" s="26"/>
      <c r="AT1284" s="26"/>
      <c r="AU1284" s="26"/>
      <c r="AV1284" s="26"/>
      <c r="AW1284" s="26"/>
      <c r="AX1284" s="26"/>
      <c r="AY1284" s="26"/>
      <c r="AZ1284" s="26"/>
      <c r="BA1284" s="26"/>
      <c r="BB1284" s="26"/>
      <c r="BC1284" s="26"/>
      <c r="BD1284" s="26"/>
      <c r="BE1284" s="26"/>
      <c r="BF1284" s="26"/>
      <c r="BG1284" s="26"/>
      <c r="BH1284" s="26"/>
      <c r="BI1284" s="26"/>
      <c r="BJ1284" s="26"/>
      <c r="BK1284" s="26"/>
      <c r="BL1284" s="26"/>
      <c r="BM1284" s="26"/>
      <c r="BN1284" s="26"/>
      <c r="BO1284" s="26"/>
      <c r="BP1284" s="26"/>
      <c r="BQ1284" s="26"/>
      <c r="BR1284" s="26"/>
      <c r="BS1284" s="26"/>
      <c r="BT1284" s="26"/>
      <c r="BU1284" s="26"/>
      <c r="BV1284" s="26"/>
      <c r="BW1284" s="26"/>
      <c r="BX1284" s="26"/>
      <c r="BY1284" s="26"/>
      <c r="BZ1284" s="26"/>
      <c r="CA1284" s="26"/>
      <c r="CB1284" s="26"/>
      <c r="CC1284" s="26"/>
      <c r="CD1284" s="26"/>
      <c r="CE1284" s="26"/>
      <c r="CF1284" s="26"/>
      <c r="CG1284" s="26"/>
      <c r="CH1284" s="26"/>
      <c r="CI1284" s="26"/>
      <c r="CJ1284" s="26"/>
      <c r="CK1284" s="26"/>
      <c r="CL1284" s="26"/>
      <c r="CM1284" s="26"/>
      <c r="CN1284" s="26"/>
      <c r="CO1284" s="26"/>
      <c r="CP1284" s="26"/>
      <c r="CQ1284" s="26"/>
      <c r="CR1284" s="26"/>
      <c r="CS1284" s="26"/>
      <c r="CT1284" s="26"/>
      <c r="CU1284" s="26"/>
      <c r="CV1284" s="26"/>
      <c r="CW1284" s="26"/>
      <c r="CX1284" s="26"/>
      <c r="CY1284" s="26"/>
      <c r="CZ1284" s="26"/>
      <c r="DA1284" s="26"/>
      <c r="DB1284" s="26"/>
      <c r="DC1284" s="26"/>
      <c r="DD1284" s="26"/>
    </row>
    <row r="1285" spans="1:108" s="25" customFormat="1" x14ac:dyDescent="0.15">
      <c r="A1285" s="26"/>
      <c r="N1285" s="26"/>
      <c r="O1285" s="26"/>
      <c r="P1285" s="26"/>
      <c r="Q1285" s="26"/>
      <c r="R1285" s="26"/>
      <c r="S1285" s="26"/>
      <c r="T1285" s="26"/>
      <c r="U1285" s="26"/>
      <c r="V1285" s="26"/>
      <c r="W1285" s="26"/>
      <c r="X1285" s="26"/>
      <c r="Y1285" s="26"/>
      <c r="Z1285" s="26"/>
      <c r="AA1285" s="26"/>
      <c r="AB1285" s="26"/>
      <c r="AC1285" s="26"/>
      <c r="AD1285" s="26"/>
      <c r="AE1285" s="26"/>
      <c r="AF1285" s="26"/>
      <c r="AG1285" s="26"/>
      <c r="AH1285" s="26"/>
      <c r="AI1285" s="26"/>
      <c r="AJ1285" s="26"/>
      <c r="AK1285" s="26"/>
      <c r="AL1285" s="26"/>
      <c r="AM1285" s="26"/>
      <c r="AN1285" s="26"/>
      <c r="AO1285" s="26"/>
      <c r="AP1285" s="26"/>
      <c r="AQ1285" s="26"/>
      <c r="AR1285" s="26"/>
      <c r="AS1285" s="26"/>
      <c r="AT1285" s="26"/>
      <c r="AU1285" s="26"/>
      <c r="AV1285" s="26"/>
      <c r="AW1285" s="26"/>
      <c r="AX1285" s="26"/>
      <c r="AY1285" s="26"/>
      <c r="AZ1285" s="26"/>
      <c r="BA1285" s="26"/>
      <c r="BB1285" s="26"/>
      <c r="BC1285" s="26"/>
      <c r="BD1285" s="26"/>
      <c r="BE1285" s="26"/>
      <c r="BF1285" s="26"/>
      <c r="BG1285" s="26"/>
      <c r="BH1285" s="26"/>
      <c r="BI1285" s="26"/>
      <c r="BJ1285" s="26"/>
      <c r="BK1285" s="26"/>
      <c r="BL1285" s="26"/>
      <c r="BM1285" s="26"/>
      <c r="BN1285" s="26"/>
      <c r="BO1285" s="26"/>
      <c r="BP1285" s="26"/>
      <c r="BQ1285" s="26"/>
      <c r="BR1285" s="26"/>
      <c r="BS1285" s="26"/>
      <c r="BT1285" s="26"/>
      <c r="BU1285" s="26"/>
      <c r="BV1285" s="26"/>
      <c r="BW1285" s="26"/>
      <c r="BX1285" s="26"/>
      <c r="BY1285" s="26"/>
      <c r="BZ1285" s="26"/>
      <c r="CA1285" s="26"/>
      <c r="CB1285" s="26"/>
      <c r="CC1285" s="26"/>
      <c r="CD1285" s="26"/>
      <c r="CE1285" s="26"/>
      <c r="CF1285" s="26"/>
      <c r="CG1285" s="26"/>
      <c r="CH1285" s="26"/>
      <c r="CI1285" s="26"/>
      <c r="CJ1285" s="26"/>
      <c r="CK1285" s="26"/>
      <c r="CL1285" s="26"/>
      <c r="CM1285" s="26"/>
      <c r="CN1285" s="26"/>
      <c r="CO1285" s="26"/>
      <c r="CP1285" s="26"/>
      <c r="CQ1285" s="26"/>
      <c r="CR1285" s="26"/>
      <c r="CS1285" s="26"/>
      <c r="CT1285" s="26"/>
      <c r="CU1285" s="26"/>
      <c r="CV1285" s="26"/>
      <c r="CW1285" s="26"/>
      <c r="CX1285" s="26"/>
      <c r="CY1285" s="26"/>
      <c r="CZ1285" s="26"/>
      <c r="DA1285" s="26"/>
      <c r="DB1285" s="26"/>
      <c r="DC1285" s="26"/>
      <c r="DD1285" s="26"/>
    </row>
    <row r="1286" spans="1:108" s="25" customFormat="1" x14ac:dyDescent="0.15">
      <c r="A1286" s="26"/>
      <c r="N1286" s="26"/>
      <c r="O1286" s="26"/>
      <c r="P1286" s="26"/>
      <c r="Q1286" s="26"/>
      <c r="R1286" s="26"/>
      <c r="S1286" s="26"/>
      <c r="T1286" s="26"/>
      <c r="U1286" s="26"/>
      <c r="V1286" s="26"/>
      <c r="W1286" s="26"/>
      <c r="X1286" s="26"/>
      <c r="Y1286" s="26"/>
      <c r="Z1286" s="26"/>
      <c r="AA1286" s="26"/>
      <c r="AB1286" s="26"/>
      <c r="AC1286" s="26"/>
      <c r="AD1286" s="26"/>
      <c r="AE1286" s="26"/>
      <c r="AF1286" s="26"/>
      <c r="AG1286" s="26"/>
      <c r="AH1286" s="26"/>
      <c r="AI1286" s="26"/>
      <c r="AJ1286" s="26"/>
      <c r="AK1286" s="26"/>
      <c r="AL1286" s="26"/>
      <c r="AM1286" s="26"/>
      <c r="AN1286" s="26"/>
      <c r="AO1286" s="26"/>
      <c r="AP1286" s="26"/>
      <c r="AQ1286" s="26"/>
      <c r="AR1286" s="26"/>
      <c r="AS1286" s="26"/>
      <c r="AT1286" s="26"/>
      <c r="AU1286" s="26"/>
      <c r="AV1286" s="26"/>
      <c r="AW1286" s="26"/>
      <c r="AX1286" s="26"/>
      <c r="AY1286" s="26"/>
      <c r="AZ1286" s="26"/>
      <c r="BA1286" s="26"/>
      <c r="BB1286" s="26"/>
      <c r="BC1286" s="26"/>
      <c r="BD1286" s="26"/>
      <c r="BE1286" s="26"/>
      <c r="BF1286" s="26"/>
      <c r="BG1286" s="26"/>
      <c r="BH1286" s="26"/>
      <c r="BI1286" s="26"/>
      <c r="BJ1286" s="26"/>
      <c r="BK1286" s="26"/>
      <c r="BL1286" s="26"/>
      <c r="BM1286" s="26"/>
      <c r="BN1286" s="26"/>
      <c r="BO1286" s="26"/>
      <c r="BP1286" s="26"/>
      <c r="BQ1286" s="26"/>
      <c r="BR1286" s="26"/>
      <c r="BS1286" s="26"/>
      <c r="BT1286" s="26"/>
      <c r="BU1286" s="26"/>
      <c r="BV1286" s="26"/>
      <c r="BW1286" s="26"/>
      <c r="BX1286" s="26"/>
      <c r="BY1286" s="26"/>
      <c r="BZ1286" s="26"/>
      <c r="CA1286" s="26"/>
      <c r="CB1286" s="26"/>
      <c r="CC1286" s="26"/>
      <c r="CD1286" s="26"/>
      <c r="CE1286" s="26"/>
      <c r="CF1286" s="26"/>
      <c r="CG1286" s="26"/>
      <c r="CH1286" s="26"/>
      <c r="CI1286" s="26"/>
      <c r="CJ1286" s="26"/>
      <c r="CK1286" s="26"/>
      <c r="CL1286" s="26"/>
      <c r="CM1286" s="26"/>
      <c r="CN1286" s="26"/>
      <c r="CO1286" s="26"/>
      <c r="CP1286" s="26"/>
      <c r="CQ1286" s="26"/>
      <c r="CR1286" s="26"/>
      <c r="CS1286" s="26"/>
      <c r="CT1286" s="26"/>
      <c r="CU1286" s="26"/>
      <c r="CV1286" s="26"/>
      <c r="CW1286" s="26"/>
      <c r="CX1286" s="26"/>
      <c r="CY1286" s="26"/>
      <c r="CZ1286" s="26"/>
      <c r="DA1286" s="26"/>
      <c r="DB1286" s="26"/>
      <c r="DC1286" s="26"/>
      <c r="DD1286" s="26"/>
    </row>
    <row r="1287" spans="1:108" s="25" customFormat="1" x14ac:dyDescent="0.15">
      <c r="A1287" s="26"/>
      <c r="N1287" s="26"/>
      <c r="O1287" s="26"/>
      <c r="P1287" s="26"/>
      <c r="Q1287" s="26"/>
      <c r="R1287" s="26"/>
      <c r="S1287" s="26"/>
      <c r="T1287" s="26"/>
      <c r="U1287" s="26"/>
      <c r="V1287" s="26"/>
      <c r="W1287" s="26"/>
      <c r="X1287" s="26"/>
      <c r="Y1287" s="26"/>
      <c r="Z1287" s="26"/>
      <c r="AA1287" s="26"/>
      <c r="AB1287" s="26"/>
      <c r="AC1287" s="26"/>
      <c r="AD1287" s="26"/>
      <c r="AE1287" s="26"/>
      <c r="AF1287" s="26"/>
      <c r="AG1287" s="26"/>
      <c r="AH1287" s="26"/>
      <c r="AI1287" s="26"/>
      <c r="AJ1287" s="26"/>
      <c r="AK1287" s="26"/>
      <c r="AL1287" s="26"/>
      <c r="AM1287" s="26"/>
      <c r="AN1287" s="26"/>
      <c r="AO1287" s="26"/>
      <c r="AP1287" s="26"/>
      <c r="AQ1287" s="26"/>
      <c r="AR1287" s="26"/>
      <c r="AS1287" s="26"/>
      <c r="AT1287" s="26"/>
      <c r="AU1287" s="26"/>
      <c r="AV1287" s="26"/>
      <c r="AW1287" s="26"/>
      <c r="AX1287" s="26"/>
      <c r="AY1287" s="26"/>
      <c r="AZ1287" s="26"/>
      <c r="BA1287" s="26"/>
      <c r="BB1287" s="26"/>
      <c r="BC1287" s="26"/>
      <c r="BD1287" s="26"/>
      <c r="BE1287" s="26"/>
      <c r="BF1287" s="26"/>
      <c r="BG1287" s="26"/>
      <c r="BH1287" s="26"/>
      <c r="BI1287" s="26"/>
      <c r="BJ1287" s="26"/>
      <c r="BK1287" s="26"/>
      <c r="BL1287" s="26"/>
      <c r="BM1287" s="26"/>
      <c r="BN1287" s="26"/>
      <c r="BO1287" s="26"/>
      <c r="BP1287" s="26"/>
      <c r="BQ1287" s="26"/>
      <c r="BR1287" s="26"/>
      <c r="BS1287" s="26"/>
      <c r="BT1287" s="26"/>
      <c r="BU1287" s="26"/>
      <c r="BV1287" s="26"/>
      <c r="BW1287" s="26"/>
      <c r="BX1287" s="26"/>
      <c r="BY1287" s="26"/>
      <c r="BZ1287" s="26"/>
      <c r="CA1287" s="26"/>
      <c r="CB1287" s="26"/>
      <c r="CC1287" s="26"/>
      <c r="CD1287" s="26"/>
      <c r="CE1287" s="26"/>
      <c r="CF1287" s="26"/>
      <c r="CG1287" s="26"/>
      <c r="CH1287" s="26"/>
      <c r="CI1287" s="26"/>
      <c r="CJ1287" s="26"/>
      <c r="CK1287" s="26"/>
      <c r="CL1287" s="26"/>
      <c r="CM1287" s="26"/>
      <c r="CN1287" s="26"/>
      <c r="CO1287" s="26"/>
      <c r="CP1287" s="26"/>
      <c r="CQ1287" s="26"/>
      <c r="CR1287" s="26"/>
      <c r="CS1287" s="26"/>
      <c r="CT1287" s="26"/>
      <c r="CU1287" s="26"/>
      <c r="CV1287" s="26"/>
      <c r="CW1287" s="26"/>
      <c r="CX1287" s="26"/>
      <c r="CY1287" s="26"/>
      <c r="CZ1287" s="26"/>
      <c r="DA1287" s="26"/>
      <c r="DB1287" s="26"/>
      <c r="DC1287" s="26"/>
      <c r="DD1287" s="26"/>
    </row>
    <row r="1288" spans="1:108" s="25" customFormat="1" x14ac:dyDescent="0.15">
      <c r="A1288" s="26"/>
      <c r="N1288" s="26"/>
      <c r="O1288" s="26"/>
      <c r="P1288" s="26"/>
      <c r="Q1288" s="26"/>
      <c r="R1288" s="26"/>
      <c r="S1288" s="26"/>
      <c r="T1288" s="26"/>
      <c r="U1288" s="26"/>
      <c r="V1288" s="26"/>
      <c r="W1288" s="26"/>
      <c r="X1288" s="26"/>
      <c r="Y1288" s="26"/>
      <c r="Z1288" s="26"/>
      <c r="AA1288" s="26"/>
      <c r="AB1288" s="26"/>
      <c r="AC1288" s="26"/>
      <c r="AD1288" s="26"/>
      <c r="AE1288" s="26"/>
      <c r="AF1288" s="26"/>
      <c r="AG1288" s="26"/>
      <c r="AH1288" s="26"/>
      <c r="AI1288" s="26"/>
      <c r="AJ1288" s="26"/>
      <c r="AK1288" s="26"/>
      <c r="AL1288" s="26"/>
      <c r="AM1288" s="26"/>
      <c r="AN1288" s="26"/>
      <c r="AO1288" s="26"/>
      <c r="AP1288" s="26"/>
      <c r="AQ1288" s="26"/>
      <c r="AR1288" s="26"/>
      <c r="AS1288" s="26"/>
      <c r="AT1288" s="26"/>
      <c r="AU1288" s="26"/>
      <c r="AV1288" s="26"/>
      <c r="AW1288" s="26"/>
      <c r="AX1288" s="26"/>
      <c r="AY1288" s="26"/>
      <c r="AZ1288" s="26"/>
      <c r="BA1288" s="26"/>
      <c r="BB1288" s="26"/>
      <c r="BC1288" s="26"/>
      <c r="BD1288" s="26"/>
      <c r="BE1288" s="26"/>
      <c r="BF1288" s="26"/>
      <c r="BG1288" s="26"/>
      <c r="BH1288" s="26"/>
      <c r="BI1288" s="26"/>
      <c r="BJ1288" s="26"/>
      <c r="BK1288" s="26"/>
      <c r="BL1288" s="26"/>
      <c r="BM1288" s="26"/>
      <c r="BN1288" s="26"/>
      <c r="BO1288" s="26"/>
      <c r="BP1288" s="26"/>
      <c r="BQ1288" s="26"/>
      <c r="BR1288" s="26"/>
      <c r="BS1288" s="26"/>
      <c r="BT1288" s="26"/>
      <c r="BU1288" s="26"/>
      <c r="BV1288" s="26"/>
      <c r="BW1288" s="26"/>
      <c r="BX1288" s="26"/>
      <c r="BY1288" s="26"/>
      <c r="BZ1288" s="26"/>
      <c r="CA1288" s="26"/>
      <c r="CB1288" s="26"/>
      <c r="CC1288" s="26"/>
      <c r="CD1288" s="26"/>
      <c r="CE1288" s="26"/>
      <c r="CF1288" s="26"/>
      <c r="CG1288" s="26"/>
      <c r="CH1288" s="26"/>
      <c r="CI1288" s="26"/>
      <c r="CJ1288" s="26"/>
      <c r="CK1288" s="26"/>
      <c r="CL1288" s="26"/>
      <c r="CM1288" s="26"/>
      <c r="CN1288" s="26"/>
      <c r="CO1288" s="26"/>
      <c r="CP1288" s="26"/>
      <c r="CQ1288" s="26"/>
      <c r="CR1288" s="26"/>
      <c r="CS1288" s="26"/>
      <c r="CT1288" s="26"/>
      <c r="CU1288" s="26"/>
      <c r="CV1288" s="26"/>
      <c r="CW1288" s="26"/>
      <c r="CX1288" s="26"/>
      <c r="CY1288" s="26"/>
      <c r="CZ1288" s="26"/>
      <c r="DA1288" s="26"/>
      <c r="DB1288" s="26"/>
      <c r="DC1288" s="26"/>
      <c r="DD1288" s="26"/>
    </row>
    <row r="1289" spans="1:108" s="25" customFormat="1" x14ac:dyDescent="0.15">
      <c r="A1289" s="26"/>
      <c r="N1289" s="26"/>
      <c r="O1289" s="26"/>
      <c r="P1289" s="26"/>
      <c r="Q1289" s="26"/>
      <c r="R1289" s="26"/>
      <c r="S1289" s="26"/>
      <c r="T1289" s="26"/>
      <c r="U1289" s="26"/>
      <c r="V1289" s="26"/>
      <c r="W1289" s="26"/>
      <c r="X1289" s="26"/>
      <c r="Y1289" s="26"/>
      <c r="Z1289" s="26"/>
      <c r="AA1289" s="26"/>
      <c r="AB1289" s="26"/>
      <c r="AC1289" s="26"/>
      <c r="AD1289" s="26"/>
      <c r="AE1289" s="26"/>
      <c r="AF1289" s="26"/>
      <c r="AG1289" s="26"/>
      <c r="AH1289" s="26"/>
      <c r="AI1289" s="26"/>
      <c r="AJ1289" s="26"/>
      <c r="AK1289" s="26"/>
      <c r="AL1289" s="26"/>
      <c r="AM1289" s="26"/>
      <c r="AN1289" s="26"/>
      <c r="AO1289" s="26"/>
      <c r="AP1289" s="26"/>
      <c r="AQ1289" s="26"/>
      <c r="AR1289" s="26"/>
      <c r="AS1289" s="26"/>
      <c r="AT1289" s="26"/>
      <c r="AU1289" s="26"/>
      <c r="AV1289" s="26"/>
      <c r="AW1289" s="26"/>
      <c r="AX1289" s="26"/>
      <c r="AY1289" s="26"/>
      <c r="AZ1289" s="26"/>
      <c r="BA1289" s="26"/>
      <c r="BB1289" s="26"/>
      <c r="BC1289" s="26"/>
      <c r="BD1289" s="26"/>
      <c r="BE1289" s="26"/>
      <c r="BF1289" s="26"/>
      <c r="BG1289" s="26"/>
      <c r="BH1289" s="26"/>
      <c r="BI1289" s="26"/>
      <c r="BJ1289" s="26"/>
      <c r="BK1289" s="26"/>
      <c r="BL1289" s="26"/>
      <c r="BM1289" s="26"/>
      <c r="BN1289" s="26"/>
      <c r="BO1289" s="26"/>
      <c r="BP1289" s="26"/>
      <c r="BQ1289" s="26"/>
      <c r="BR1289" s="26"/>
      <c r="BS1289" s="26"/>
      <c r="BT1289" s="26"/>
      <c r="BU1289" s="26"/>
      <c r="BV1289" s="26"/>
      <c r="BW1289" s="26"/>
      <c r="BX1289" s="26"/>
      <c r="BY1289" s="26"/>
      <c r="BZ1289" s="26"/>
      <c r="CA1289" s="26"/>
      <c r="CB1289" s="26"/>
      <c r="CC1289" s="26"/>
      <c r="CD1289" s="26"/>
      <c r="CE1289" s="26"/>
      <c r="CF1289" s="26"/>
      <c r="CG1289" s="26"/>
      <c r="CH1289" s="26"/>
      <c r="CI1289" s="26"/>
      <c r="CJ1289" s="26"/>
      <c r="CK1289" s="26"/>
      <c r="CL1289" s="26"/>
      <c r="CM1289" s="26"/>
      <c r="CN1289" s="26"/>
      <c r="CO1289" s="26"/>
      <c r="CP1289" s="26"/>
      <c r="CQ1289" s="26"/>
      <c r="CR1289" s="26"/>
      <c r="CS1289" s="26"/>
      <c r="CT1289" s="26"/>
      <c r="CU1289" s="26"/>
      <c r="CV1289" s="26"/>
      <c r="CW1289" s="26"/>
      <c r="CX1289" s="26"/>
      <c r="CY1289" s="26"/>
      <c r="CZ1289" s="26"/>
      <c r="DA1289" s="26"/>
      <c r="DB1289" s="26"/>
      <c r="DC1289" s="26"/>
      <c r="DD1289" s="26"/>
    </row>
    <row r="1290" spans="1:108" s="25" customFormat="1" x14ac:dyDescent="0.15">
      <c r="A1290" s="26"/>
      <c r="N1290" s="26"/>
      <c r="O1290" s="26"/>
      <c r="P1290" s="26"/>
      <c r="Q1290" s="26"/>
      <c r="R1290" s="26"/>
      <c r="S1290" s="26"/>
      <c r="T1290" s="26"/>
      <c r="U1290" s="26"/>
      <c r="V1290" s="26"/>
      <c r="W1290" s="26"/>
      <c r="X1290" s="26"/>
      <c r="Y1290" s="26"/>
      <c r="Z1290" s="26"/>
      <c r="AA1290" s="26"/>
      <c r="AB1290" s="26"/>
      <c r="AC1290" s="26"/>
      <c r="AD1290" s="26"/>
      <c r="AE1290" s="26"/>
      <c r="AF1290" s="26"/>
      <c r="AG1290" s="26"/>
      <c r="AH1290" s="26"/>
      <c r="AI1290" s="26"/>
      <c r="AJ1290" s="26"/>
      <c r="AK1290" s="26"/>
      <c r="AL1290" s="26"/>
      <c r="AM1290" s="26"/>
      <c r="AN1290" s="26"/>
      <c r="AO1290" s="26"/>
      <c r="AP1290" s="26"/>
      <c r="AQ1290" s="26"/>
      <c r="AR1290" s="26"/>
      <c r="AS1290" s="26"/>
      <c r="AT1290" s="26"/>
      <c r="AU1290" s="26"/>
      <c r="AV1290" s="26"/>
      <c r="AW1290" s="26"/>
      <c r="AX1290" s="26"/>
      <c r="AY1290" s="26"/>
      <c r="AZ1290" s="26"/>
      <c r="BA1290" s="26"/>
      <c r="BB1290" s="26"/>
      <c r="BC1290" s="26"/>
      <c r="BD1290" s="26"/>
      <c r="BE1290" s="26"/>
      <c r="BF1290" s="26"/>
      <c r="BG1290" s="26"/>
      <c r="BH1290" s="26"/>
      <c r="BI1290" s="26"/>
      <c r="BJ1290" s="26"/>
      <c r="BK1290" s="26"/>
      <c r="BL1290" s="26"/>
      <c r="BM1290" s="26"/>
      <c r="BN1290" s="26"/>
      <c r="BO1290" s="26"/>
      <c r="BP1290" s="26"/>
      <c r="BQ1290" s="26"/>
      <c r="BR1290" s="26"/>
      <c r="BS1290" s="26"/>
      <c r="BT1290" s="26"/>
      <c r="BU1290" s="26"/>
      <c r="BV1290" s="26"/>
      <c r="BW1290" s="26"/>
      <c r="BX1290" s="26"/>
      <c r="BY1290" s="26"/>
      <c r="BZ1290" s="26"/>
      <c r="CA1290" s="26"/>
      <c r="CB1290" s="26"/>
      <c r="CC1290" s="26"/>
      <c r="CD1290" s="26"/>
      <c r="CE1290" s="26"/>
      <c r="CF1290" s="26"/>
      <c r="CG1290" s="26"/>
      <c r="CH1290" s="26"/>
      <c r="CI1290" s="26"/>
      <c r="CJ1290" s="26"/>
      <c r="CK1290" s="26"/>
      <c r="CL1290" s="26"/>
      <c r="CM1290" s="26"/>
      <c r="CN1290" s="26"/>
      <c r="CO1290" s="26"/>
      <c r="CP1290" s="26"/>
      <c r="CQ1290" s="26"/>
      <c r="CR1290" s="26"/>
      <c r="CS1290" s="26"/>
      <c r="CT1290" s="26"/>
      <c r="CU1290" s="26"/>
      <c r="CV1290" s="26"/>
      <c r="CW1290" s="26"/>
      <c r="CX1290" s="26"/>
      <c r="CY1290" s="26"/>
      <c r="CZ1290" s="26"/>
      <c r="DA1290" s="26"/>
      <c r="DB1290" s="26"/>
      <c r="DC1290" s="26"/>
      <c r="DD1290" s="26"/>
    </row>
    <row r="1291" spans="1:108" s="25" customFormat="1" x14ac:dyDescent="0.15">
      <c r="A1291" s="26"/>
      <c r="N1291" s="26"/>
      <c r="O1291" s="26"/>
      <c r="P1291" s="26"/>
      <c r="Q1291" s="26"/>
      <c r="R1291" s="26"/>
      <c r="S1291" s="26"/>
      <c r="T1291" s="26"/>
      <c r="U1291" s="26"/>
      <c r="V1291" s="26"/>
      <c r="W1291" s="26"/>
      <c r="X1291" s="26"/>
      <c r="Y1291" s="26"/>
      <c r="Z1291" s="26"/>
      <c r="AA1291" s="26"/>
      <c r="AB1291" s="26"/>
      <c r="AC1291" s="26"/>
      <c r="AD1291" s="26"/>
      <c r="AE1291" s="26"/>
      <c r="AF1291" s="26"/>
      <c r="AG1291" s="26"/>
      <c r="AH1291" s="26"/>
      <c r="AI1291" s="26"/>
      <c r="AJ1291" s="26"/>
      <c r="AK1291" s="26"/>
      <c r="AL1291" s="26"/>
      <c r="AM1291" s="26"/>
      <c r="AN1291" s="26"/>
      <c r="AO1291" s="26"/>
      <c r="AP1291" s="26"/>
      <c r="AQ1291" s="26"/>
      <c r="AR1291" s="26"/>
      <c r="AS1291" s="26"/>
      <c r="AT1291" s="26"/>
      <c r="AU1291" s="26"/>
      <c r="AV1291" s="26"/>
      <c r="AW1291" s="26"/>
      <c r="AX1291" s="26"/>
      <c r="AY1291" s="26"/>
      <c r="AZ1291" s="26"/>
      <c r="BA1291" s="26"/>
      <c r="BB1291" s="26"/>
      <c r="BC1291" s="26"/>
      <c r="BD1291" s="26"/>
      <c r="BE1291" s="26"/>
      <c r="BF1291" s="26"/>
      <c r="BG1291" s="26"/>
      <c r="BH1291" s="26"/>
      <c r="BI1291" s="26"/>
      <c r="BJ1291" s="26"/>
      <c r="BK1291" s="26"/>
      <c r="BL1291" s="26"/>
      <c r="BM1291" s="26"/>
      <c r="BN1291" s="26"/>
      <c r="BO1291" s="26"/>
      <c r="BP1291" s="26"/>
      <c r="BQ1291" s="26"/>
      <c r="BR1291" s="26"/>
      <c r="BS1291" s="26"/>
      <c r="BT1291" s="26"/>
      <c r="BU1291" s="26"/>
      <c r="BV1291" s="26"/>
      <c r="BW1291" s="26"/>
      <c r="BX1291" s="26"/>
      <c r="BY1291" s="26"/>
      <c r="BZ1291" s="26"/>
      <c r="CA1291" s="26"/>
      <c r="CB1291" s="26"/>
      <c r="CC1291" s="26"/>
      <c r="CD1291" s="26"/>
      <c r="CE1291" s="26"/>
      <c r="CF1291" s="26"/>
      <c r="CG1291" s="26"/>
      <c r="CH1291" s="26"/>
      <c r="CI1291" s="26"/>
      <c r="CJ1291" s="26"/>
      <c r="CK1291" s="26"/>
      <c r="CL1291" s="26"/>
      <c r="CM1291" s="26"/>
      <c r="CN1291" s="26"/>
      <c r="CO1291" s="26"/>
      <c r="CP1291" s="26"/>
      <c r="CQ1291" s="26"/>
      <c r="CR1291" s="26"/>
      <c r="CS1291" s="26"/>
      <c r="CT1291" s="26"/>
      <c r="CU1291" s="26"/>
      <c r="CV1291" s="26"/>
      <c r="CW1291" s="26"/>
      <c r="CX1291" s="26"/>
      <c r="CY1291" s="26"/>
      <c r="CZ1291" s="26"/>
      <c r="DA1291" s="26"/>
      <c r="DB1291" s="26"/>
      <c r="DC1291" s="26"/>
      <c r="DD1291" s="26"/>
    </row>
    <row r="1292" spans="1:108" s="25" customFormat="1" x14ac:dyDescent="0.15">
      <c r="A1292" s="26"/>
      <c r="N1292" s="26"/>
      <c r="O1292" s="26"/>
      <c r="P1292" s="26"/>
      <c r="Q1292" s="26"/>
      <c r="R1292" s="26"/>
      <c r="S1292" s="26"/>
      <c r="T1292" s="26"/>
      <c r="U1292" s="26"/>
      <c r="V1292" s="26"/>
      <c r="W1292" s="26"/>
      <c r="X1292" s="26"/>
      <c r="Y1292" s="26"/>
      <c r="Z1292" s="26"/>
      <c r="AA1292" s="26"/>
      <c r="AB1292" s="26"/>
      <c r="AC1292" s="26"/>
      <c r="AD1292" s="26"/>
      <c r="AE1292" s="26"/>
      <c r="AF1292" s="26"/>
      <c r="AG1292" s="26"/>
      <c r="AH1292" s="26"/>
      <c r="AI1292" s="26"/>
      <c r="AJ1292" s="26"/>
      <c r="AK1292" s="26"/>
      <c r="AL1292" s="26"/>
      <c r="AM1292" s="26"/>
      <c r="AN1292" s="26"/>
      <c r="AO1292" s="26"/>
      <c r="AP1292" s="26"/>
      <c r="AQ1292" s="26"/>
      <c r="AR1292" s="26"/>
      <c r="AS1292" s="26"/>
      <c r="AT1292" s="26"/>
      <c r="AU1292" s="26"/>
      <c r="AV1292" s="26"/>
      <c r="AW1292" s="26"/>
      <c r="AX1292" s="26"/>
      <c r="AY1292" s="26"/>
      <c r="AZ1292" s="26"/>
      <c r="BA1292" s="26"/>
      <c r="BB1292" s="26"/>
      <c r="BC1292" s="26"/>
      <c r="BD1292" s="26"/>
      <c r="BE1292" s="26"/>
      <c r="BF1292" s="26"/>
      <c r="BG1292" s="26"/>
      <c r="BH1292" s="26"/>
      <c r="BI1292" s="26"/>
      <c r="BJ1292" s="26"/>
      <c r="BK1292" s="26"/>
      <c r="BL1292" s="26"/>
      <c r="BM1292" s="26"/>
      <c r="BN1292" s="26"/>
      <c r="BO1292" s="26"/>
      <c r="BP1292" s="26"/>
      <c r="BQ1292" s="26"/>
      <c r="BR1292" s="26"/>
      <c r="BS1292" s="26"/>
      <c r="BT1292" s="26"/>
      <c r="BU1292" s="26"/>
      <c r="BV1292" s="26"/>
      <c r="BW1292" s="26"/>
      <c r="BX1292" s="26"/>
      <c r="BY1292" s="26"/>
      <c r="BZ1292" s="26"/>
      <c r="CA1292" s="26"/>
      <c r="CB1292" s="26"/>
      <c r="CC1292" s="26"/>
      <c r="CD1292" s="26"/>
      <c r="CE1292" s="26"/>
      <c r="CF1292" s="26"/>
      <c r="CG1292" s="26"/>
      <c r="CH1292" s="26"/>
      <c r="CI1292" s="26"/>
      <c r="CJ1292" s="26"/>
      <c r="CK1292" s="26"/>
      <c r="CL1292" s="26"/>
      <c r="CM1292" s="26"/>
      <c r="CN1292" s="26"/>
      <c r="CO1292" s="26"/>
      <c r="CP1292" s="26"/>
      <c r="CQ1292" s="26"/>
      <c r="CR1292" s="26"/>
      <c r="CS1292" s="26"/>
      <c r="CT1292" s="26"/>
      <c r="CU1292" s="26"/>
      <c r="CV1292" s="26"/>
      <c r="CW1292" s="26"/>
      <c r="CX1292" s="26"/>
      <c r="CY1292" s="26"/>
      <c r="CZ1292" s="26"/>
      <c r="DA1292" s="26"/>
      <c r="DB1292" s="26"/>
      <c r="DC1292" s="26"/>
      <c r="DD1292" s="26"/>
    </row>
    <row r="1293" spans="1:108" s="25" customFormat="1" x14ac:dyDescent="0.15">
      <c r="A1293" s="26"/>
      <c r="N1293" s="26"/>
      <c r="O1293" s="26"/>
      <c r="P1293" s="26"/>
      <c r="Q1293" s="26"/>
      <c r="R1293" s="26"/>
      <c r="S1293" s="26"/>
      <c r="T1293" s="26"/>
      <c r="U1293" s="26"/>
      <c r="V1293" s="26"/>
      <c r="W1293" s="26"/>
      <c r="X1293" s="26"/>
      <c r="Y1293" s="26"/>
      <c r="Z1293" s="26"/>
      <c r="AA1293" s="26"/>
      <c r="AB1293" s="26"/>
      <c r="AC1293" s="26"/>
      <c r="AD1293" s="26"/>
      <c r="AE1293" s="26"/>
      <c r="AF1293" s="26"/>
      <c r="AG1293" s="26"/>
      <c r="AH1293" s="26"/>
      <c r="AI1293" s="26"/>
      <c r="AJ1293" s="26"/>
      <c r="AK1293" s="26"/>
      <c r="AL1293" s="26"/>
      <c r="AM1293" s="26"/>
      <c r="AN1293" s="26"/>
      <c r="AO1293" s="26"/>
      <c r="AP1293" s="26"/>
      <c r="AQ1293" s="26"/>
      <c r="AR1293" s="26"/>
      <c r="AS1293" s="26"/>
      <c r="AT1293" s="26"/>
      <c r="AU1293" s="26"/>
      <c r="AV1293" s="26"/>
      <c r="AW1293" s="26"/>
      <c r="AX1293" s="26"/>
      <c r="AY1293" s="26"/>
      <c r="AZ1293" s="26"/>
      <c r="BA1293" s="26"/>
      <c r="BB1293" s="26"/>
      <c r="BC1293" s="26"/>
      <c r="BD1293" s="26"/>
      <c r="BE1293" s="26"/>
      <c r="BF1293" s="26"/>
      <c r="BG1293" s="26"/>
      <c r="BH1293" s="26"/>
      <c r="BI1293" s="26"/>
      <c r="BJ1293" s="26"/>
      <c r="BK1293" s="26"/>
      <c r="BL1293" s="26"/>
      <c r="BM1293" s="26"/>
      <c r="BN1293" s="26"/>
      <c r="BO1293" s="26"/>
      <c r="BP1293" s="26"/>
      <c r="BQ1293" s="26"/>
      <c r="BR1293" s="26"/>
      <c r="BS1293" s="26"/>
      <c r="BT1293" s="26"/>
      <c r="BU1293" s="26"/>
      <c r="BV1293" s="26"/>
      <c r="BW1293" s="26"/>
      <c r="BX1293" s="26"/>
      <c r="BY1293" s="26"/>
      <c r="BZ1293" s="26"/>
      <c r="CA1293" s="26"/>
      <c r="CB1293" s="26"/>
      <c r="CC1293" s="26"/>
      <c r="CD1293" s="26"/>
      <c r="CE1293" s="26"/>
      <c r="CF1293" s="26"/>
      <c r="CG1293" s="26"/>
      <c r="CH1293" s="26"/>
      <c r="CI1293" s="26"/>
      <c r="CJ1293" s="26"/>
      <c r="CK1293" s="26"/>
      <c r="CL1293" s="26"/>
      <c r="CM1293" s="26"/>
      <c r="CN1293" s="26"/>
      <c r="CO1293" s="26"/>
      <c r="CP1293" s="26"/>
      <c r="CQ1293" s="26"/>
      <c r="CR1293" s="26"/>
      <c r="CS1293" s="26"/>
      <c r="CT1293" s="26"/>
      <c r="CU1293" s="26"/>
      <c r="CV1293" s="26"/>
      <c r="CW1293" s="26"/>
      <c r="CX1293" s="26"/>
      <c r="CY1293" s="26"/>
      <c r="CZ1293" s="26"/>
      <c r="DA1293" s="26"/>
      <c r="DB1293" s="26"/>
      <c r="DC1293" s="26"/>
      <c r="DD1293" s="26"/>
    </row>
    <row r="1294" spans="1:108" s="25" customFormat="1" x14ac:dyDescent="0.15">
      <c r="A1294" s="26"/>
      <c r="N1294" s="26"/>
      <c r="O1294" s="26"/>
      <c r="P1294" s="26"/>
      <c r="Q1294" s="26"/>
      <c r="R1294" s="26"/>
      <c r="S1294" s="26"/>
      <c r="T1294" s="26"/>
      <c r="U1294" s="26"/>
      <c r="V1294" s="26"/>
      <c r="W1294" s="26"/>
      <c r="X1294" s="26"/>
      <c r="Y1294" s="26"/>
      <c r="Z1294" s="26"/>
      <c r="AA1294" s="26"/>
      <c r="AB1294" s="26"/>
      <c r="AC1294" s="26"/>
      <c r="AD1294" s="26"/>
      <c r="AE1294" s="26"/>
      <c r="AF1294" s="26"/>
      <c r="AG1294" s="26"/>
      <c r="AH1294" s="26"/>
      <c r="AI1294" s="26"/>
      <c r="AJ1294" s="26"/>
      <c r="AK1294" s="26"/>
      <c r="AL1294" s="26"/>
      <c r="AM1294" s="26"/>
      <c r="AN1294" s="26"/>
      <c r="AO1294" s="26"/>
      <c r="AP1294" s="26"/>
      <c r="AQ1294" s="26"/>
      <c r="AR1294" s="26"/>
      <c r="AS1294" s="26"/>
      <c r="AT1294" s="26"/>
      <c r="AU1294" s="26"/>
      <c r="AV1294" s="26"/>
      <c r="AW1294" s="26"/>
      <c r="AX1294" s="26"/>
      <c r="AY1294" s="26"/>
      <c r="AZ1294" s="26"/>
      <c r="BA1294" s="26"/>
      <c r="BB1294" s="26"/>
      <c r="BC1294" s="26"/>
      <c r="BD1294" s="26"/>
      <c r="BE1294" s="26"/>
      <c r="BF1294" s="26"/>
      <c r="BG1294" s="26"/>
      <c r="BH1294" s="26"/>
      <c r="BI1294" s="26"/>
      <c r="BJ1294" s="26"/>
      <c r="BK1294" s="26"/>
      <c r="BL1294" s="26"/>
      <c r="BM1294" s="26"/>
      <c r="BN1294" s="26"/>
      <c r="BO1294" s="26"/>
      <c r="BP1294" s="26"/>
      <c r="BQ1294" s="26"/>
      <c r="BR1294" s="26"/>
      <c r="BS1294" s="26"/>
      <c r="BT1294" s="26"/>
      <c r="BU1294" s="26"/>
      <c r="BV1294" s="26"/>
      <c r="BW1294" s="26"/>
      <c r="BX1294" s="26"/>
      <c r="BY1294" s="26"/>
      <c r="BZ1294" s="26"/>
      <c r="CA1294" s="26"/>
      <c r="CB1294" s="26"/>
      <c r="CC1294" s="26"/>
      <c r="CD1294" s="26"/>
      <c r="CE1294" s="26"/>
      <c r="CF1294" s="26"/>
      <c r="CG1294" s="26"/>
      <c r="CH1294" s="26"/>
      <c r="CI1294" s="26"/>
      <c r="CJ1294" s="26"/>
      <c r="CK1294" s="26"/>
      <c r="CL1294" s="26"/>
      <c r="CM1294" s="26"/>
      <c r="CN1294" s="26"/>
      <c r="CO1294" s="26"/>
      <c r="CP1294" s="26"/>
      <c r="CQ1294" s="26"/>
      <c r="CR1294" s="26"/>
      <c r="CS1294" s="26"/>
      <c r="CT1294" s="26"/>
      <c r="CU1294" s="26"/>
      <c r="CV1294" s="26"/>
      <c r="CW1294" s="26"/>
      <c r="CX1294" s="26"/>
      <c r="CY1294" s="26"/>
      <c r="CZ1294" s="26"/>
      <c r="DA1294" s="26"/>
      <c r="DB1294" s="26"/>
      <c r="DC1294" s="26"/>
      <c r="DD1294" s="26"/>
    </row>
    <row r="1295" spans="1:108" s="25" customFormat="1" x14ac:dyDescent="0.15">
      <c r="A1295" s="26"/>
      <c r="N1295" s="26"/>
      <c r="O1295" s="26"/>
      <c r="P1295" s="26"/>
      <c r="Q1295" s="26"/>
      <c r="R1295" s="26"/>
      <c r="S1295" s="26"/>
      <c r="T1295" s="26"/>
      <c r="U1295" s="26"/>
      <c r="V1295" s="26"/>
      <c r="W1295" s="26"/>
      <c r="X1295" s="26"/>
      <c r="Y1295" s="26"/>
      <c r="Z1295" s="26"/>
      <c r="AA1295" s="26"/>
      <c r="AB1295" s="26"/>
      <c r="AC1295" s="26"/>
      <c r="AD1295" s="26"/>
      <c r="AE1295" s="26"/>
      <c r="AF1295" s="26"/>
      <c r="AG1295" s="26"/>
      <c r="AH1295" s="26"/>
      <c r="AI1295" s="26"/>
      <c r="AJ1295" s="26"/>
      <c r="AK1295" s="26"/>
      <c r="AL1295" s="26"/>
      <c r="AM1295" s="26"/>
      <c r="AN1295" s="26"/>
      <c r="AO1295" s="26"/>
      <c r="AP1295" s="26"/>
      <c r="AQ1295" s="26"/>
      <c r="AR1295" s="26"/>
      <c r="AS1295" s="26"/>
      <c r="AT1295" s="26"/>
      <c r="AU1295" s="26"/>
      <c r="AV1295" s="26"/>
      <c r="AW1295" s="26"/>
      <c r="AX1295" s="26"/>
      <c r="AY1295" s="26"/>
      <c r="AZ1295" s="26"/>
      <c r="BA1295" s="26"/>
      <c r="BB1295" s="26"/>
      <c r="BC1295" s="26"/>
      <c r="BD1295" s="26"/>
      <c r="BE1295" s="26"/>
      <c r="BF1295" s="26"/>
      <c r="BG1295" s="26"/>
      <c r="BH1295" s="26"/>
      <c r="BI1295" s="26"/>
      <c r="BJ1295" s="26"/>
      <c r="BK1295" s="26"/>
      <c r="BL1295" s="26"/>
      <c r="BM1295" s="26"/>
      <c r="BN1295" s="26"/>
      <c r="BO1295" s="26"/>
      <c r="BP1295" s="26"/>
      <c r="BQ1295" s="26"/>
      <c r="BR1295" s="26"/>
      <c r="BS1295" s="26"/>
      <c r="BT1295" s="26"/>
      <c r="BU1295" s="26"/>
      <c r="BV1295" s="26"/>
      <c r="BW1295" s="26"/>
      <c r="BX1295" s="26"/>
      <c r="BY1295" s="26"/>
      <c r="BZ1295" s="26"/>
      <c r="CA1295" s="26"/>
      <c r="CB1295" s="26"/>
      <c r="CC1295" s="26"/>
      <c r="CD1295" s="26"/>
      <c r="CE1295" s="26"/>
      <c r="CF1295" s="26"/>
      <c r="CG1295" s="26"/>
      <c r="CH1295" s="26"/>
      <c r="CI1295" s="26"/>
      <c r="CJ1295" s="26"/>
      <c r="CK1295" s="26"/>
      <c r="CL1295" s="26"/>
      <c r="CM1295" s="26"/>
      <c r="CN1295" s="26"/>
      <c r="CO1295" s="26"/>
      <c r="CP1295" s="26"/>
      <c r="CQ1295" s="26"/>
      <c r="CR1295" s="26"/>
      <c r="CS1295" s="26"/>
      <c r="CT1295" s="26"/>
      <c r="CU1295" s="26"/>
      <c r="CV1295" s="26"/>
      <c r="CW1295" s="26"/>
      <c r="CX1295" s="26"/>
      <c r="CY1295" s="26"/>
      <c r="CZ1295" s="26"/>
      <c r="DA1295" s="26"/>
      <c r="DB1295" s="26"/>
      <c r="DC1295" s="26"/>
      <c r="DD1295" s="26"/>
    </row>
    <row r="1296" spans="1:108" s="25" customFormat="1" x14ac:dyDescent="0.15">
      <c r="A1296" s="26"/>
      <c r="N1296" s="26"/>
      <c r="O1296" s="26"/>
      <c r="P1296" s="26"/>
      <c r="Q1296" s="26"/>
      <c r="R1296" s="26"/>
      <c r="S1296" s="26"/>
      <c r="T1296" s="26"/>
      <c r="U1296" s="26"/>
      <c r="V1296" s="26"/>
      <c r="W1296" s="26"/>
      <c r="X1296" s="26"/>
      <c r="Y1296" s="26"/>
      <c r="Z1296" s="26"/>
      <c r="AA1296" s="26"/>
      <c r="AB1296" s="26"/>
      <c r="AC1296" s="26"/>
      <c r="AD1296" s="26"/>
      <c r="AE1296" s="26"/>
      <c r="AF1296" s="26"/>
      <c r="AG1296" s="26"/>
      <c r="AH1296" s="26"/>
      <c r="AI1296" s="26"/>
      <c r="AJ1296" s="26"/>
      <c r="AK1296" s="26"/>
      <c r="AL1296" s="26"/>
      <c r="AM1296" s="26"/>
      <c r="AN1296" s="26"/>
      <c r="AO1296" s="26"/>
      <c r="AP1296" s="26"/>
      <c r="AQ1296" s="26"/>
      <c r="AR1296" s="26"/>
      <c r="AS1296" s="26"/>
      <c r="AT1296" s="26"/>
      <c r="AU1296" s="26"/>
      <c r="AV1296" s="26"/>
      <c r="AW1296" s="26"/>
      <c r="AX1296" s="26"/>
      <c r="AY1296" s="26"/>
      <c r="AZ1296" s="26"/>
      <c r="BA1296" s="26"/>
      <c r="BB1296" s="26"/>
      <c r="BC1296" s="26"/>
      <c r="BD1296" s="26"/>
      <c r="BE1296" s="26"/>
      <c r="BF1296" s="26"/>
      <c r="BG1296" s="26"/>
      <c r="BH1296" s="26"/>
      <c r="BI1296" s="26"/>
      <c r="BJ1296" s="26"/>
      <c r="BK1296" s="26"/>
      <c r="BL1296" s="26"/>
      <c r="BM1296" s="26"/>
      <c r="BN1296" s="26"/>
      <c r="BO1296" s="26"/>
      <c r="BP1296" s="26"/>
      <c r="BQ1296" s="26"/>
      <c r="BR1296" s="26"/>
      <c r="BS1296" s="26"/>
      <c r="BT1296" s="26"/>
      <c r="BU1296" s="26"/>
      <c r="BV1296" s="26"/>
      <c r="BW1296" s="26"/>
      <c r="BX1296" s="26"/>
      <c r="BY1296" s="26"/>
      <c r="BZ1296" s="26"/>
      <c r="CA1296" s="26"/>
      <c r="CB1296" s="26"/>
      <c r="CC1296" s="26"/>
      <c r="CD1296" s="26"/>
      <c r="CE1296" s="26"/>
      <c r="CF1296" s="26"/>
      <c r="CG1296" s="26"/>
      <c r="CH1296" s="26"/>
      <c r="CI1296" s="26"/>
      <c r="CJ1296" s="26"/>
      <c r="CK1296" s="26"/>
      <c r="CL1296" s="26"/>
      <c r="CM1296" s="26"/>
      <c r="CN1296" s="26"/>
      <c r="CO1296" s="26"/>
      <c r="CP1296" s="26"/>
      <c r="CQ1296" s="26"/>
      <c r="CR1296" s="26"/>
      <c r="CS1296" s="26"/>
      <c r="CT1296" s="26"/>
      <c r="CU1296" s="26"/>
      <c r="CV1296" s="26"/>
      <c r="CW1296" s="26"/>
      <c r="CX1296" s="26"/>
      <c r="CY1296" s="26"/>
      <c r="CZ1296" s="26"/>
      <c r="DA1296" s="26"/>
      <c r="DB1296" s="26"/>
      <c r="DC1296" s="26"/>
      <c r="DD1296" s="26"/>
    </row>
    <row r="1297" spans="1:108" s="25" customFormat="1" x14ac:dyDescent="0.15">
      <c r="A1297" s="26"/>
      <c r="N1297" s="26"/>
      <c r="O1297" s="26"/>
      <c r="P1297" s="26"/>
      <c r="Q1297" s="26"/>
      <c r="R1297" s="26"/>
      <c r="S1297" s="26"/>
      <c r="T1297" s="26"/>
      <c r="U1297" s="26"/>
      <c r="V1297" s="26"/>
      <c r="W1297" s="26"/>
      <c r="X1297" s="26"/>
      <c r="Y1297" s="26"/>
      <c r="Z1297" s="26"/>
      <c r="AA1297" s="26"/>
      <c r="AB1297" s="26"/>
      <c r="AC1297" s="26"/>
      <c r="AD1297" s="26"/>
      <c r="AE1297" s="26"/>
      <c r="AF1297" s="26"/>
      <c r="AG1297" s="26"/>
      <c r="AH1297" s="26"/>
      <c r="AI1297" s="26"/>
      <c r="AJ1297" s="26"/>
      <c r="AK1297" s="26"/>
      <c r="AL1297" s="26"/>
      <c r="AM1297" s="26"/>
      <c r="AN1297" s="26"/>
      <c r="AO1297" s="26"/>
      <c r="AP1297" s="26"/>
      <c r="AQ1297" s="26"/>
      <c r="AR1297" s="26"/>
      <c r="AS1297" s="26"/>
      <c r="AT1297" s="26"/>
      <c r="AU1297" s="26"/>
      <c r="AV1297" s="26"/>
      <c r="AW1297" s="26"/>
      <c r="AX1297" s="26"/>
      <c r="AY1297" s="26"/>
      <c r="AZ1297" s="26"/>
      <c r="BA1297" s="26"/>
      <c r="BB1297" s="26"/>
      <c r="BC1297" s="26"/>
      <c r="BD1297" s="26"/>
      <c r="BE1297" s="26"/>
      <c r="BF1297" s="26"/>
      <c r="BG1297" s="26"/>
      <c r="BH1297" s="26"/>
      <c r="BI1297" s="26"/>
      <c r="BJ1297" s="26"/>
      <c r="BK1297" s="26"/>
      <c r="BL1297" s="26"/>
      <c r="BM1297" s="26"/>
      <c r="BN1297" s="26"/>
      <c r="BO1297" s="26"/>
      <c r="BP1297" s="26"/>
      <c r="BQ1297" s="26"/>
      <c r="BR1297" s="26"/>
      <c r="BS1297" s="26"/>
      <c r="BT1297" s="26"/>
      <c r="BU1297" s="26"/>
      <c r="BV1297" s="26"/>
      <c r="BW1297" s="26"/>
      <c r="BX1297" s="26"/>
      <c r="BY1297" s="26"/>
      <c r="BZ1297" s="26"/>
      <c r="CA1297" s="26"/>
      <c r="CB1297" s="26"/>
      <c r="CC1297" s="26"/>
      <c r="CD1297" s="26"/>
      <c r="CE1297" s="26"/>
      <c r="CF1297" s="26"/>
      <c r="CG1297" s="26"/>
      <c r="CH1297" s="26"/>
      <c r="CI1297" s="26"/>
      <c r="CJ1297" s="26"/>
      <c r="CK1297" s="26"/>
      <c r="CL1297" s="26"/>
      <c r="CM1297" s="26"/>
      <c r="CN1297" s="26"/>
      <c r="CO1297" s="26"/>
      <c r="CP1297" s="26"/>
      <c r="CQ1297" s="26"/>
      <c r="CR1297" s="26"/>
      <c r="CS1297" s="26"/>
      <c r="CT1297" s="26"/>
      <c r="CU1297" s="26"/>
      <c r="CV1297" s="26"/>
      <c r="CW1297" s="26"/>
      <c r="CX1297" s="26"/>
      <c r="CY1297" s="26"/>
      <c r="CZ1297" s="26"/>
      <c r="DA1297" s="26"/>
      <c r="DB1297" s="26"/>
      <c r="DC1297" s="26"/>
      <c r="DD1297" s="26"/>
    </row>
    <row r="1298" spans="1:108" s="25" customFormat="1" x14ac:dyDescent="0.15">
      <c r="A1298" s="26"/>
      <c r="N1298" s="26"/>
      <c r="O1298" s="26"/>
      <c r="P1298" s="26"/>
      <c r="Q1298" s="26"/>
      <c r="R1298" s="26"/>
      <c r="S1298" s="26"/>
      <c r="T1298" s="26"/>
      <c r="U1298" s="26"/>
      <c r="V1298" s="26"/>
      <c r="W1298" s="26"/>
      <c r="X1298" s="26"/>
      <c r="Y1298" s="26"/>
      <c r="Z1298" s="26"/>
      <c r="AA1298" s="26"/>
      <c r="AB1298" s="26"/>
      <c r="AC1298" s="26"/>
      <c r="AD1298" s="26"/>
      <c r="AE1298" s="26"/>
      <c r="AF1298" s="26"/>
      <c r="AG1298" s="26"/>
      <c r="AH1298" s="26"/>
      <c r="AI1298" s="26"/>
      <c r="AJ1298" s="26"/>
      <c r="AK1298" s="26"/>
      <c r="AL1298" s="26"/>
      <c r="AM1298" s="26"/>
      <c r="AN1298" s="26"/>
      <c r="AO1298" s="26"/>
      <c r="AP1298" s="26"/>
      <c r="AQ1298" s="26"/>
      <c r="AR1298" s="26"/>
      <c r="AS1298" s="26"/>
      <c r="AT1298" s="26"/>
      <c r="AU1298" s="26"/>
      <c r="AV1298" s="26"/>
      <c r="AW1298" s="26"/>
      <c r="AX1298" s="26"/>
      <c r="AY1298" s="26"/>
      <c r="AZ1298" s="26"/>
      <c r="BA1298" s="26"/>
      <c r="BB1298" s="26"/>
      <c r="BC1298" s="26"/>
      <c r="BD1298" s="26"/>
      <c r="BE1298" s="26"/>
      <c r="BF1298" s="26"/>
      <c r="BG1298" s="26"/>
      <c r="BH1298" s="26"/>
      <c r="BI1298" s="26"/>
      <c r="BJ1298" s="26"/>
      <c r="BK1298" s="26"/>
      <c r="BL1298" s="26"/>
      <c r="BM1298" s="26"/>
      <c r="BN1298" s="26"/>
      <c r="BO1298" s="26"/>
      <c r="BP1298" s="26"/>
      <c r="BQ1298" s="26"/>
      <c r="BR1298" s="26"/>
      <c r="BS1298" s="26"/>
      <c r="BT1298" s="26"/>
      <c r="BU1298" s="26"/>
      <c r="BV1298" s="26"/>
      <c r="BW1298" s="26"/>
      <c r="BX1298" s="26"/>
      <c r="BY1298" s="26"/>
      <c r="BZ1298" s="26"/>
      <c r="CA1298" s="26"/>
      <c r="CB1298" s="26"/>
      <c r="CC1298" s="26"/>
      <c r="CD1298" s="26"/>
      <c r="CE1298" s="26"/>
      <c r="CF1298" s="26"/>
      <c r="CG1298" s="26"/>
      <c r="CH1298" s="26"/>
      <c r="CI1298" s="26"/>
      <c r="CJ1298" s="26"/>
      <c r="CK1298" s="26"/>
      <c r="CL1298" s="26"/>
      <c r="CM1298" s="26"/>
      <c r="CN1298" s="26"/>
      <c r="CO1298" s="26"/>
      <c r="CP1298" s="26"/>
      <c r="CQ1298" s="26"/>
      <c r="CR1298" s="26"/>
      <c r="CS1298" s="26"/>
      <c r="CT1298" s="26"/>
      <c r="CU1298" s="26"/>
      <c r="CV1298" s="26"/>
      <c r="CW1298" s="26"/>
      <c r="CX1298" s="26"/>
      <c r="CY1298" s="26"/>
      <c r="CZ1298" s="26"/>
      <c r="DA1298" s="26"/>
      <c r="DB1298" s="26"/>
      <c r="DC1298" s="26"/>
      <c r="DD1298" s="26"/>
    </row>
    <row r="1299" spans="1:108" s="25" customFormat="1" x14ac:dyDescent="0.15">
      <c r="A1299" s="26"/>
      <c r="N1299" s="26"/>
      <c r="O1299" s="26"/>
      <c r="P1299" s="26"/>
      <c r="Q1299" s="26"/>
      <c r="R1299" s="26"/>
      <c r="S1299" s="26"/>
      <c r="T1299" s="26"/>
      <c r="U1299" s="26"/>
      <c r="V1299" s="26"/>
      <c r="W1299" s="26"/>
      <c r="X1299" s="26"/>
      <c r="Y1299" s="26"/>
      <c r="Z1299" s="26"/>
      <c r="AA1299" s="26"/>
      <c r="AB1299" s="26"/>
      <c r="AC1299" s="26"/>
      <c r="AD1299" s="26"/>
      <c r="AE1299" s="26"/>
      <c r="AF1299" s="26"/>
      <c r="AG1299" s="26"/>
      <c r="AH1299" s="26"/>
      <c r="AI1299" s="26"/>
      <c r="AJ1299" s="26"/>
      <c r="AK1299" s="26"/>
      <c r="AL1299" s="26"/>
      <c r="AM1299" s="26"/>
      <c r="AN1299" s="26"/>
      <c r="AO1299" s="26"/>
      <c r="AP1299" s="26"/>
      <c r="AQ1299" s="26"/>
      <c r="AR1299" s="26"/>
      <c r="AS1299" s="26"/>
      <c r="AT1299" s="26"/>
      <c r="AU1299" s="26"/>
      <c r="AV1299" s="26"/>
      <c r="AW1299" s="26"/>
      <c r="AX1299" s="26"/>
      <c r="AY1299" s="26"/>
      <c r="AZ1299" s="26"/>
      <c r="BA1299" s="26"/>
      <c r="BB1299" s="26"/>
      <c r="BC1299" s="26"/>
      <c r="BD1299" s="26"/>
      <c r="BE1299" s="26"/>
      <c r="BF1299" s="26"/>
      <c r="BG1299" s="26"/>
      <c r="BH1299" s="26"/>
      <c r="BI1299" s="26"/>
      <c r="BJ1299" s="26"/>
      <c r="BK1299" s="26"/>
      <c r="BL1299" s="26"/>
      <c r="BM1299" s="26"/>
      <c r="BN1299" s="26"/>
      <c r="BO1299" s="26"/>
      <c r="BP1299" s="26"/>
      <c r="BQ1299" s="26"/>
      <c r="BR1299" s="26"/>
      <c r="BS1299" s="26"/>
      <c r="BT1299" s="26"/>
      <c r="BU1299" s="26"/>
      <c r="BV1299" s="26"/>
      <c r="BW1299" s="26"/>
      <c r="BX1299" s="26"/>
      <c r="BY1299" s="26"/>
      <c r="BZ1299" s="26"/>
      <c r="CA1299" s="26"/>
      <c r="CB1299" s="26"/>
      <c r="CC1299" s="26"/>
      <c r="CD1299" s="26"/>
      <c r="CE1299" s="26"/>
      <c r="CF1299" s="26"/>
      <c r="CG1299" s="26"/>
      <c r="CH1299" s="26"/>
      <c r="CI1299" s="26"/>
      <c r="CJ1299" s="26"/>
      <c r="CK1299" s="26"/>
      <c r="CL1299" s="26"/>
      <c r="CM1299" s="26"/>
      <c r="CN1299" s="26"/>
      <c r="CO1299" s="26"/>
      <c r="CP1299" s="26"/>
      <c r="CQ1299" s="26"/>
      <c r="CR1299" s="26"/>
      <c r="CS1299" s="26"/>
      <c r="CT1299" s="26"/>
      <c r="CU1299" s="26"/>
      <c r="CV1299" s="26"/>
      <c r="CW1299" s="26"/>
      <c r="CX1299" s="26"/>
      <c r="CY1299" s="26"/>
      <c r="CZ1299" s="26"/>
      <c r="DA1299" s="26"/>
      <c r="DB1299" s="26"/>
      <c r="DC1299" s="26"/>
      <c r="DD1299" s="26"/>
    </row>
    <row r="1300" spans="1:108" s="25" customFormat="1" x14ac:dyDescent="0.15">
      <c r="A1300" s="26"/>
      <c r="N1300" s="26"/>
      <c r="O1300" s="26"/>
      <c r="P1300" s="26"/>
      <c r="Q1300" s="26"/>
      <c r="R1300" s="26"/>
      <c r="S1300" s="26"/>
      <c r="T1300" s="26"/>
      <c r="U1300" s="26"/>
      <c r="V1300" s="26"/>
      <c r="W1300" s="26"/>
      <c r="X1300" s="26"/>
      <c r="Y1300" s="26"/>
      <c r="Z1300" s="26"/>
      <c r="AA1300" s="26"/>
      <c r="AB1300" s="26"/>
      <c r="AC1300" s="26"/>
      <c r="AD1300" s="26"/>
      <c r="AE1300" s="26"/>
      <c r="AF1300" s="26"/>
      <c r="AG1300" s="26"/>
      <c r="AH1300" s="26"/>
      <c r="AI1300" s="26"/>
      <c r="AJ1300" s="26"/>
      <c r="AK1300" s="26"/>
      <c r="AL1300" s="26"/>
      <c r="AM1300" s="26"/>
      <c r="AN1300" s="26"/>
      <c r="AO1300" s="26"/>
      <c r="AP1300" s="26"/>
      <c r="AQ1300" s="26"/>
      <c r="AR1300" s="26"/>
      <c r="AS1300" s="26"/>
      <c r="AT1300" s="26"/>
      <c r="AU1300" s="26"/>
      <c r="AV1300" s="26"/>
      <c r="AW1300" s="26"/>
      <c r="AX1300" s="26"/>
      <c r="AY1300" s="26"/>
      <c r="AZ1300" s="26"/>
      <c r="BA1300" s="26"/>
      <c r="BB1300" s="26"/>
      <c r="BC1300" s="26"/>
      <c r="BD1300" s="26"/>
      <c r="BE1300" s="26"/>
      <c r="BF1300" s="26"/>
      <c r="BG1300" s="26"/>
      <c r="BH1300" s="26"/>
      <c r="BI1300" s="26"/>
      <c r="BJ1300" s="26"/>
      <c r="BK1300" s="26"/>
      <c r="BL1300" s="26"/>
      <c r="BM1300" s="26"/>
      <c r="BN1300" s="26"/>
      <c r="BO1300" s="26"/>
      <c r="BP1300" s="26"/>
      <c r="BQ1300" s="26"/>
      <c r="BR1300" s="26"/>
      <c r="BS1300" s="26"/>
      <c r="BT1300" s="26"/>
      <c r="BU1300" s="26"/>
      <c r="BV1300" s="26"/>
      <c r="BW1300" s="26"/>
      <c r="BX1300" s="26"/>
      <c r="BY1300" s="26"/>
      <c r="BZ1300" s="26"/>
      <c r="CA1300" s="26"/>
      <c r="CB1300" s="26"/>
      <c r="CC1300" s="26"/>
      <c r="CD1300" s="26"/>
      <c r="CE1300" s="26"/>
      <c r="CF1300" s="26"/>
      <c r="CG1300" s="26"/>
      <c r="CH1300" s="26"/>
      <c r="CI1300" s="26"/>
      <c r="CJ1300" s="26"/>
      <c r="CK1300" s="26"/>
      <c r="CL1300" s="26"/>
      <c r="CM1300" s="26"/>
      <c r="CN1300" s="26"/>
      <c r="CO1300" s="26"/>
      <c r="CP1300" s="26"/>
      <c r="CQ1300" s="26"/>
      <c r="CR1300" s="26"/>
      <c r="CS1300" s="26"/>
      <c r="CT1300" s="26"/>
      <c r="CU1300" s="26"/>
      <c r="CV1300" s="26"/>
      <c r="CW1300" s="26"/>
      <c r="CX1300" s="26"/>
      <c r="CY1300" s="26"/>
      <c r="CZ1300" s="26"/>
      <c r="DA1300" s="26"/>
      <c r="DB1300" s="26"/>
      <c r="DC1300" s="26"/>
      <c r="DD1300" s="26"/>
    </row>
    <row r="1301" spans="1:108" s="25" customFormat="1" x14ac:dyDescent="0.15">
      <c r="A1301" s="26"/>
      <c r="N1301" s="26"/>
      <c r="O1301" s="26"/>
      <c r="P1301" s="26"/>
      <c r="Q1301" s="26"/>
      <c r="R1301" s="26"/>
      <c r="S1301" s="26"/>
      <c r="T1301" s="26"/>
      <c r="U1301" s="26"/>
      <c r="V1301" s="26"/>
      <c r="W1301" s="26"/>
      <c r="X1301" s="26"/>
      <c r="Y1301" s="26"/>
      <c r="Z1301" s="26"/>
      <c r="AA1301" s="26"/>
      <c r="AB1301" s="26"/>
      <c r="AC1301" s="26"/>
      <c r="AD1301" s="26"/>
      <c r="AE1301" s="26"/>
      <c r="AF1301" s="26"/>
      <c r="AG1301" s="26"/>
      <c r="AH1301" s="26"/>
      <c r="AI1301" s="26"/>
      <c r="AJ1301" s="26"/>
      <c r="AK1301" s="26"/>
      <c r="AL1301" s="26"/>
      <c r="AM1301" s="26"/>
      <c r="AN1301" s="26"/>
      <c r="AO1301" s="26"/>
      <c r="AP1301" s="26"/>
      <c r="AQ1301" s="26"/>
      <c r="AR1301" s="26"/>
      <c r="AS1301" s="26"/>
      <c r="AT1301" s="26"/>
      <c r="AU1301" s="26"/>
      <c r="AV1301" s="26"/>
      <c r="AW1301" s="26"/>
      <c r="AX1301" s="26"/>
      <c r="AY1301" s="26"/>
      <c r="AZ1301" s="26"/>
      <c r="BA1301" s="26"/>
      <c r="BB1301" s="26"/>
      <c r="BC1301" s="26"/>
      <c r="BD1301" s="26"/>
      <c r="BE1301" s="26"/>
      <c r="BF1301" s="26"/>
      <c r="BG1301" s="26"/>
      <c r="BH1301" s="26"/>
      <c r="BI1301" s="26"/>
      <c r="BJ1301" s="26"/>
      <c r="BK1301" s="26"/>
      <c r="BL1301" s="26"/>
      <c r="BM1301" s="26"/>
      <c r="BN1301" s="26"/>
      <c r="BO1301" s="26"/>
      <c r="BP1301" s="26"/>
      <c r="BQ1301" s="26"/>
      <c r="BR1301" s="26"/>
      <c r="BS1301" s="26"/>
      <c r="BT1301" s="26"/>
      <c r="BU1301" s="26"/>
      <c r="BV1301" s="26"/>
      <c r="BW1301" s="26"/>
      <c r="BX1301" s="26"/>
      <c r="BY1301" s="26"/>
      <c r="BZ1301" s="26"/>
      <c r="CA1301" s="26"/>
      <c r="CB1301" s="26"/>
      <c r="CC1301" s="26"/>
      <c r="CD1301" s="26"/>
      <c r="CE1301" s="26"/>
      <c r="CF1301" s="26"/>
      <c r="CG1301" s="26"/>
      <c r="CH1301" s="26"/>
      <c r="CI1301" s="26"/>
      <c r="CJ1301" s="26"/>
      <c r="CK1301" s="26"/>
      <c r="CL1301" s="26"/>
      <c r="CM1301" s="26"/>
      <c r="CN1301" s="26"/>
      <c r="CO1301" s="26"/>
      <c r="CP1301" s="26"/>
      <c r="CQ1301" s="26"/>
      <c r="CR1301" s="26"/>
      <c r="CS1301" s="26"/>
      <c r="CT1301" s="26"/>
      <c r="CU1301" s="26"/>
      <c r="CV1301" s="26"/>
      <c r="CW1301" s="26"/>
      <c r="CX1301" s="26"/>
      <c r="CY1301" s="26"/>
      <c r="CZ1301" s="26"/>
      <c r="DA1301" s="26"/>
      <c r="DB1301" s="26"/>
      <c r="DC1301" s="26"/>
      <c r="DD1301" s="26"/>
    </row>
    <row r="1302" spans="1:108" s="25" customFormat="1" x14ac:dyDescent="0.15">
      <c r="A1302" s="26"/>
      <c r="N1302" s="26"/>
      <c r="O1302" s="26"/>
      <c r="P1302" s="26"/>
      <c r="Q1302" s="26"/>
      <c r="R1302" s="26"/>
      <c r="S1302" s="26"/>
      <c r="T1302" s="26"/>
      <c r="U1302" s="26"/>
      <c r="V1302" s="26"/>
      <c r="W1302" s="26"/>
      <c r="X1302" s="26"/>
      <c r="Y1302" s="26"/>
      <c r="Z1302" s="26"/>
      <c r="AA1302" s="26"/>
      <c r="AB1302" s="26"/>
      <c r="AC1302" s="26"/>
      <c r="AD1302" s="26"/>
      <c r="AE1302" s="26"/>
      <c r="AF1302" s="26"/>
      <c r="AG1302" s="26"/>
      <c r="AH1302" s="26"/>
      <c r="AI1302" s="26"/>
      <c r="AJ1302" s="26"/>
      <c r="AK1302" s="26"/>
      <c r="AL1302" s="26"/>
      <c r="AM1302" s="26"/>
      <c r="AN1302" s="26"/>
      <c r="AO1302" s="26"/>
      <c r="AP1302" s="26"/>
      <c r="AQ1302" s="26"/>
      <c r="AR1302" s="26"/>
      <c r="AS1302" s="26"/>
      <c r="AT1302" s="26"/>
      <c r="AU1302" s="26"/>
      <c r="AV1302" s="26"/>
      <c r="AW1302" s="26"/>
      <c r="AX1302" s="26"/>
      <c r="AY1302" s="26"/>
      <c r="AZ1302" s="26"/>
      <c r="BA1302" s="26"/>
      <c r="BB1302" s="26"/>
      <c r="BC1302" s="26"/>
      <c r="BD1302" s="26"/>
      <c r="BE1302" s="26"/>
      <c r="BF1302" s="26"/>
      <c r="BG1302" s="26"/>
      <c r="BH1302" s="26"/>
      <c r="BI1302" s="26"/>
      <c r="BJ1302" s="26"/>
      <c r="BK1302" s="26"/>
      <c r="BL1302" s="26"/>
      <c r="BM1302" s="26"/>
      <c r="BN1302" s="26"/>
      <c r="BO1302" s="26"/>
      <c r="BP1302" s="26"/>
      <c r="BQ1302" s="26"/>
      <c r="BR1302" s="26"/>
      <c r="BS1302" s="26"/>
      <c r="BT1302" s="26"/>
      <c r="BU1302" s="26"/>
      <c r="BV1302" s="26"/>
      <c r="BW1302" s="26"/>
      <c r="BX1302" s="26"/>
      <c r="BY1302" s="26"/>
      <c r="BZ1302" s="26"/>
      <c r="CA1302" s="26"/>
      <c r="CB1302" s="26"/>
      <c r="CC1302" s="26"/>
      <c r="CD1302" s="26"/>
      <c r="CE1302" s="26"/>
      <c r="CF1302" s="26"/>
      <c r="CG1302" s="26"/>
      <c r="CH1302" s="26"/>
      <c r="CI1302" s="26"/>
      <c r="CJ1302" s="26"/>
      <c r="CK1302" s="26"/>
      <c r="CL1302" s="26"/>
      <c r="CM1302" s="26"/>
      <c r="CN1302" s="26"/>
      <c r="CO1302" s="26"/>
      <c r="CP1302" s="26"/>
      <c r="CQ1302" s="26"/>
      <c r="CR1302" s="26"/>
      <c r="CS1302" s="26"/>
      <c r="CT1302" s="26"/>
      <c r="CU1302" s="26"/>
      <c r="CV1302" s="26"/>
      <c r="CW1302" s="26"/>
      <c r="CX1302" s="26"/>
      <c r="CY1302" s="26"/>
      <c r="CZ1302" s="26"/>
      <c r="DA1302" s="26"/>
      <c r="DB1302" s="26"/>
      <c r="DC1302" s="26"/>
      <c r="DD1302" s="26"/>
    </row>
    <row r="1303" spans="1:108" s="25" customFormat="1" x14ac:dyDescent="0.15">
      <c r="A1303" s="26"/>
      <c r="N1303" s="26"/>
      <c r="O1303" s="26"/>
      <c r="P1303" s="26"/>
      <c r="Q1303" s="26"/>
      <c r="R1303" s="26"/>
      <c r="S1303" s="26"/>
      <c r="T1303" s="26"/>
      <c r="U1303" s="26"/>
      <c r="V1303" s="26"/>
      <c r="W1303" s="26"/>
      <c r="X1303" s="26"/>
      <c r="Y1303" s="26"/>
      <c r="Z1303" s="26"/>
      <c r="AA1303" s="26"/>
      <c r="AB1303" s="26"/>
      <c r="AC1303" s="26"/>
      <c r="AD1303" s="26"/>
      <c r="AE1303" s="26"/>
      <c r="AF1303" s="26"/>
      <c r="AG1303" s="26"/>
      <c r="AH1303" s="26"/>
      <c r="AI1303" s="26"/>
      <c r="AJ1303" s="26"/>
      <c r="AK1303" s="26"/>
      <c r="AL1303" s="26"/>
      <c r="AM1303" s="26"/>
      <c r="AN1303" s="26"/>
      <c r="AO1303" s="26"/>
      <c r="AP1303" s="26"/>
      <c r="AQ1303" s="26"/>
      <c r="AR1303" s="26"/>
      <c r="AS1303" s="26"/>
      <c r="AT1303" s="26"/>
      <c r="AU1303" s="26"/>
      <c r="AV1303" s="26"/>
      <c r="AW1303" s="26"/>
      <c r="AX1303" s="26"/>
      <c r="AY1303" s="26"/>
      <c r="AZ1303" s="26"/>
      <c r="BA1303" s="26"/>
      <c r="BB1303" s="26"/>
      <c r="BC1303" s="26"/>
      <c r="BD1303" s="26"/>
      <c r="BE1303" s="26"/>
      <c r="BF1303" s="26"/>
      <c r="BG1303" s="26"/>
      <c r="BH1303" s="26"/>
      <c r="BI1303" s="26"/>
      <c r="BJ1303" s="26"/>
      <c r="BK1303" s="26"/>
      <c r="BL1303" s="26"/>
      <c r="BM1303" s="26"/>
      <c r="BN1303" s="26"/>
      <c r="BO1303" s="26"/>
      <c r="BP1303" s="26"/>
      <c r="BQ1303" s="26"/>
      <c r="BR1303" s="26"/>
      <c r="BS1303" s="26"/>
      <c r="BT1303" s="26"/>
      <c r="BU1303" s="26"/>
      <c r="BV1303" s="26"/>
      <c r="BW1303" s="26"/>
      <c r="BX1303" s="26"/>
      <c r="BY1303" s="26"/>
      <c r="BZ1303" s="26"/>
      <c r="CA1303" s="26"/>
      <c r="CB1303" s="26"/>
      <c r="CC1303" s="26"/>
      <c r="CD1303" s="26"/>
      <c r="CE1303" s="26"/>
      <c r="CF1303" s="26"/>
      <c r="CG1303" s="26"/>
      <c r="CH1303" s="26"/>
      <c r="CI1303" s="26"/>
      <c r="CJ1303" s="26"/>
      <c r="CK1303" s="26"/>
      <c r="CL1303" s="26"/>
      <c r="CM1303" s="26"/>
      <c r="CN1303" s="26"/>
      <c r="CO1303" s="26"/>
      <c r="CP1303" s="26"/>
      <c r="CQ1303" s="26"/>
      <c r="CR1303" s="26"/>
      <c r="CS1303" s="26"/>
      <c r="CT1303" s="26"/>
      <c r="CU1303" s="26"/>
      <c r="CV1303" s="26"/>
      <c r="CW1303" s="26"/>
      <c r="CX1303" s="26"/>
      <c r="CY1303" s="26"/>
      <c r="CZ1303" s="26"/>
      <c r="DA1303" s="26"/>
      <c r="DB1303" s="26"/>
      <c r="DC1303" s="26"/>
      <c r="DD1303" s="26"/>
    </row>
    <row r="1304" spans="1:108" s="25" customFormat="1" x14ac:dyDescent="0.15">
      <c r="A1304" s="26"/>
      <c r="N1304" s="26"/>
      <c r="O1304" s="26"/>
      <c r="P1304" s="26"/>
      <c r="Q1304" s="26"/>
      <c r="R1304" s="26"/>
      <c r="S1304" s="26"/>
      <c r="T1304" s="26"/>
      <c r="U1304" s="26"/>
      <c r="V1304" s="26"/>
      <c r="W1304" s="26"/>
      <c r="X1304" s="26"/>
      <c r="Y1304" s="26"/>
      <c r="Z1304" s="26"/>
      <c r="AA1304" s="26"/>
      <c r="AB1304" s="26"/>
      <c r="AC1304" s="26"/>
      <c r="AD1304" s="26"/>
      <c r="AE1304" s="26"/>
      <c r="AF1304" s="26"/>
      <c r="AG1304" s="26"/>
      <c r="AH1304" s="26"/>
      <c r="AI1304" s="26"/>
      <c r="AJ1304" s="26"/>
      <c r="AK1304" s="26"/>
      <c r="AL1304" s="26"/>
      <c r="AM1304" s="26"/>
      <c r="AN1304" s="26"/>
      <c r="AO1304" s="26"/>
      <c r="AP1304" s="26"/>
      <c r="AQ1304" s="26"/>
      <c r="AR1304" s="26"/>
      <c r="AS1304" s="26"/>
      <c r="AT1304" s="26"/>
      <c r="AU1304" s="26"/>
      <c r="AV1304" s="26"/>
      <c r="AW1304" s="26"/>
      <c r="AX1304" s="26"/>
      <c r="AY1304" s="26"/>
      <c r="AZ1304" s="26"/>
      <c r="BA1304" s="26"/>
      <c r="BB1304" s="26"/>
      <c r="BC1304" s="26"/>
      <c r="BD1304" s="26"/>
      <c r="BE1304" s="26"/>
      <c r="BF1304" s="26"/>
      <c r="BG1304" s="26"/>
      <c r="BH1304" s="26"/>
      <c r="BI1304" s="26"/>
      <c r="BJ1304" s="26"/>
      <c r="BK1304" s="26"/>
      <c r="BL1304" s="26"/>
      <c r="BM1304" s="26"/>
      <c r="BN1304" s="26"/>
      <c r="BO1304" s="26"/>
      <c r="BP1304" s="26"/>
      <c r="BQ1304" s="26"/>
      <c r="BR1304" s="26"/>
      <c r="BS1304" s="26"/>
      <c r="BT1304" s="26"/>
      <c r="BU1304" s="26"/>
      <c r="BV1304" s="26"/>
      <c r="BW1304" s="26"/>
      <c r="BX1304" s="26"/>
      <c r="BY1304" s="26"/>
      <c r="BZ1304" s="26"/>
      <c r="CA1304" s="26"/>
      <c r="CB1304" s="26"/>
      <c r="CC1304" s="26"/>
      <c r="CD1304" s="26"/>
      <c r="CE1304" s="26"/>
      <c r="CF1304" s="26"/>
      <c r="CG1304" s="26"/>
      <c r="CH1304" s="26"/>
      <c r="CI1304" s="26"/>
      <c r="CJ1304" s="26"/>
      <c r="CK1304" s="26"/>
      <c r="CL1304" s="26"/>
      <c r="CM1304" s="26"/>
      <c r="CN1304" s="26"/>
      <c r="CO1304" s="26"/>
      <c r="CP1304" s="26"/>
      <c r="CQ1304" s="26"/>
      <c r="CR1304" s="26"/>
      <c r="CS1304" s="26"/>
      <c r="CT1304" s="26"/>
      <c r="CU1304" s="26"/>
      <c r="CV1304" s="26"/>
      <c r="CW1304" s="26"/>
      <c r="CX1304" s="26"/>
      <c r="CY1304" s="26"/>
      <c r="CZ1304" s="26"/>
      <c r="DA1304" s="26"/>
      <c r="DB1304" s="26"/>
      <c r="DC1304" s="26"/>
      <c r="DD1304" s="26"/>
    </row>
    <row r="1305" spans="1:108" s="25" customFormat="1" x14ac:dyDescent="0.15">
      <c r="A1305" s="26"/>
      <c r="N1305" s="26"/>
      <c r="O1305" s="26"/>
      <c r="P1305" s="26"/>
      <c r="Q1305" s="26"/>
      <c r="R1305" s="26"/>
      <c r="S1305" s="26"/>
      <c r="T1305" s="26"/>
      <c r="U1305" s="26"/>
      <c r="V1305" s="26"/>
      <c r="W1305" s="26"/>
      <c r="X1305" s="26"/>
      <c r="Y1305" s="26"/>
      <c r="Z1305" s="26"/>
      <c r="AA1305" s="26"/>
      <c r="AB1305" s="26"/>
      <c r="AC1305" s="26"/>
      <c r="AD1305" s="26"/>
      <c r="AE1305" s="26"/>
      <c r="AF1305" s="26"/>
      <c r="AG1305" s="26"/>
      <c r="AH1305" s="26"/>
      <c r="AI1305" s="26"/>
      <c r="AJ1305" s="26"/>
      <c r="AK1305" s="26"/>
      <c r="AL1305" s="26"/>
      <c r="AM1305" s="26"/>
      <c r="AN1305" s="26"/>
      <c r="AO1305" s="26"/>
      <c r="AP1305" s="26"/>
      <c r="AQ1305" s="26"/>
      <c r="AR1305" s="26"/>
      <c r="AS1305" s="26"/>
      <c r="AT1305" s="26"/>
      <c r="AU1305" s="26"/>
      <c r="AV1305" s="26"/>
      <c r="AW1305" s="26"/>
      <c r="AX1305" s="26"/>
      <c r="AY1305" s="26"/>
      <c r="AZ1305" s="26"/>
      <c r="BA1305" s="26"/>
      <c r="BB1305" s="26"/>
      <c r="BC1305" s="26"/>
      <c r="BD1305" s="26"/>
      <c r="BE1305" s="26"/>
      <c r="BF1305" s="26"/>
      <c r="BG1305" s="26"/>
      <c r="BH1305" s="26"/>
      <c r="BI1305" s="26"/>
      <c r="BJ1305" s="26"/>
      <c r="BK1305" s="26"/>
      <c r="BL1305" s="26"/>
      <c r="BM1305" s="26"/>
      <c r="BN1305" s="26"/>
      <c r="BO1305" s="26"/>
      <c r="BP1305" s="26"/>
      <c r="BQ1305" s="26"/>
      <c r="BR1305" s="26"/>
      <c r="BS1305" s="26"/>
      <c r="BT1305" s="26"/>
      <c r="BU1305" s="26"/>
      <c r="BV1305" s="26"/>
      <c r="BW1305" s="26"/>
      <c r="BX1305" s="26"/>
      <c r="BY1305" s="26"/>
      <c r="BZ1305" s="26"/>
      <c r="CA1305" s="26"/>
      <c r="CB1305" s="26"/>
      <c r="CC1305" s="26"/>
      <c r="CD1305" s="26"/>
      <c r="CE1305" s="26"/>
      <c r="CF1305" s="26"/>
      <c r="CG1305" s="26"/>
      <c r="CH1305" s="26"/>
      <c r="CI1305" s="26"/>
      <c r="CJ1305" s="26"/>
      <c r="CK1305" s="26"/>
      <c r="CL1305" s="26"/>
      <c r="CM1305" s="26"/>
      <c r="CN1305" s="26"/>
      <c r="CO1305" s="26"/>
      <c r="CP1305" s="26"/>
      <c r="CQ1305" s="26"/>
      <c r="CR1305" s="26"/>
      <c r="CS1305" s="26"/>
      <c r="CT1305" s="26"/>
      <c r="CU1305" s="26"/>
      <c r="CV1305" s="26"/>
      <c r="CW1305" s="26"/>
      <c r="CX1305" s="26"/>
      <c r="CY1305" s="26"/>
      <c r="CZ1305" s="26"/>
      <c r="DA1305" s="26"/>
      <c r="DB1305" s="26"/>
      <c r="DC1305" s="26"/>
      <c r="DD1305" s="26"/>
    </row>
    <row r="1306" spans="1:108" s="25" customFormat="1" x14ac:dyDescent="0.15">
      <c r="A1306" s="26"/>
      <c r="N1306" s="26"/>
      <c r="O1306" s="26"/>
      <c r="P1306" s="26"/>
      <c r="Q1306" s="26"/>
      <c r="R1306" s="26"/>
      <c r="S1306" s="26"/>
      <c r="T1306" s="26"/>
      <c r="U1306" s="26"/>
      <c r="V1306" s="26"/>
      <c r="W1306" s="26"/>
      <c r="X1306" s="26"/>
      <c r="Y1306" s="26"/>
      <c r="Z1306" s="26"/>
      <c r="AA1306" s="26"/>
      <c r="AB1306" s="26"/>
      <c r="AC1306" s="26"/>
      <c r="AD1306" s="26"/>
      <c r="AE1306" s="26"/>
      <c r="AF1306" s="26"/>
      <c r="AG1306" s="26"/>
      <c r="AH1306" s="26"/>
      <c r="AI1306" s="26"/>
      <c r="AJ1306" s="26"/>
      <c r="AK1306" s="26"/>
      <c r="AL1306" s="26"/>
      <c r="AM1306" s="26"/>
      <c r="AN1306" s="26"/>
      <c r="AO1306" s="26"/>
      <c r="AP1306" s="26"/>
      <c r="AQ1306" s="26"/>
      <c r="AR1306" s="26"/>
      <c r="AS1306" s="26"/>
      <c r="AT1306" s="26"/>
      <c r="AU1306" s="26"/>
      <c r="AV1306" s="26"/>
      <c r="AW1306" s="26"/>
      <c r="AX1306" s="26"/>
      <c r="AY1306" s="26"/>
      <c r="AZ1306" s="26"/>
      <c r="BA1306" s="26"/>
      <c r="BB1306" s="26"/>
      <c r="BC1306" s="26"/>
      <c r="BD1306" s="26"/>
      <c r="BE1306" s="26"/>
      <c r="BF1306" s="26"/>
      <c r="BG1306" s="26"/>
      <c r="BH1306" s="26"/>
      <c r="BI1306" s="26"/>
      <c r="BJ1306" s="26"/>
      <c r="BK1306" s="26"/>
      <c r="BL1306" s="26"/>
      <c r="BM1306" s="26"/>
      <c r="BN1306" s="26"/>
      <c r="BO1306" s="26"/>
      <c r="BP1306" s="26"/>
      <c r="BQ1306" s="26"/>
      <c r="BR1306" s="26"/>
      <c r="BS1306" s="26"/>
      <c r="BT1306" s="26"/>
      <c r="BU1306" s="26"/>
      <c r="BV1306" s="26"/>
      <c r="BW1306" s="26"/>
      <c r="BX1306" s="26"/>
      <c r="BY1306" s="26"/>
      <c r="BZ1306" s="26"/>
      <c r="CA1306" s="26"/>
      <c r="CB1306" s="26"/>
      <c r="CC1306" s="26"/>
      <c r="CD1306" s="26"/>
      <c r="CE1306" s="26"/>
      <c r="CF1306" s="26"/>
      <c r="CG1306" s="26"/>
      <c r="CH1306" s="26"/>
      <c r="CI1306" s="26"/>
      <c r="CJ1306" s="26"/>
      <c r="CK1306" s="26"/>
      <c r="CL1306" s="26"/>
      <c r="CM1306" s="26"/>
      <c r="CN1306" s="26"/>
      <c r="CO1306" s="26"/>
      <c r="CP1306" s="26"/>
      <c r="CQ1306" s="26"/>
      <c r="CR1306" s="26"/>
      <c r="CS1306" s="26"/>
      <c r="CT1306" s="26"/>
      <c r="CU1306" s="26"/>
      <c r="CV1306" s="26"/>
      <c r="CW1306" s="26"/>
      <c r="CX1306" s="26"/>
      <c r="CY1306" s="26"/>
      <c r="CZ1306" s="26"/>
      <c r="DA1306" s="26"/>
      <c r="DB1306" s="26"/>
      <c r="DC1306" s="26"/>
      <c r="DD1306" s="26"/>
    </row>
    <row r="1307" spans="1:108" s="25" customFormat="1" x14ac:dyDescent="0.15">
      <c r="A1307" s="26"/>
      <c r="N1307" s="26"/>
      <c r="O1307" s="26"/>
      <c r="P1307" s="26"/>
      <c r="Q1307" s="26"/>
      <c r="R1307" s="26"/>
      <c r="S1307" s="26"/>
      <c r="T1307" s="26"/>
      <c r="U1307" s="26"/>
      <c r="V1307" s="26"/>
      <c r="W1307" s="26"/>
      <c r="X1307" s="26"/>
      <c r="Y1307" s="26"/>
      <c r="Z1307" s="26"/>
      <c r="AA1307" s="26"/>
      <c r="AB1307" s="26"/>
      <c r="AC1307" s="26"/>
      <c r="AD1307" s="26"/>
      <c r="AE1307" s="26"/>
      <c r="AF1307" s="26"/>
      <c r="AG1307" s="26"/>
      <c r="AH1307" s="26"/>
      <c r="AI1307" s="26"/>
      <c r="AJ1307" s="26"/>
      <c r="AK1307" s="26"/>
      <c r="AL1307" s="26"/>
      <c r="AM1307" s="26"/>
      <c r="AN1307" s="26"/>
      <c r="AO1307" s="26"/>
      <c r="AP1307" s="26"/>
      <c r="AQ1307" s="26"/>
      <c r="AR1307" s="26"/>
      <c r="AS1307" s="26"/>
      <c r="AT1307" s="26"/>
      <c r="AU1307" s="26"/>
      <c r="AV1307" s="26"/>
      <c r="AW1307" s="26"/>
      <c r="AX1307" s="26"/>
      <c r="AY1307" s="26"/>
      <c r="AZ1307" s="26"/>
      <c r="BA1307" s="26"/>
      <c r="BB1307" s="26"/>
      <c r="BC1307" s="26"/>
      <c r="BD1307" s="26"/>
      <c r="BE1307" s="26"/>
      <c r="BF1307" s="26"/>
      <c r="BG1307" s="26"/>
      <c r="BH1307" s="26"/>
      <c r="BI1307" s="26"/>
      <c r="BJ1307" s="26"/>
      <c r="BK1307" s="26"/>
      <c r="BL1307" s="26"/>
      <c r="BM1307" s="26"/>
      <c r="BN1307" s="26"/>
      <c r="BO1307" s="26"/>
      <c r="BP1307" s="26"/>
      <c r="BQ1307" s="26"/>
      <c r="BR1307" s="26"/>
      <c r="BS1307" s="26"/>
      <c r="BT1307" s="26"/>
      <c r="BU1307" s="26"/>
      <c r="BV1307" s="26"/>
      <c r="BW1307" s="26"/>
      <c r="BX1307" s="26"/>
      <c r="BY1307" s="26"/>
      <c r="BZ1307" s="26"/>
      <c r="CA1307" s="26"/>
      <c r="CB1307" s="26"/>
      <c r="CC1307" s="26"/>
      <c r="CD1307" s="26"/>
      <c r="CE1307" s="26"/>
      <c r="CF1307" s="26"/>
      <c r="CG1307" s="26"/>
      <c r="CH1307" s="26"/>
      <c r="CI1307" s="26"/>
      <c r="CJ1307" s="26"/>
      <c r="CK1307" s="26"/>
      <c r="CL1307" s="26"/>
      <c r="CM1307" s="26"/>
      <c r="CN1307" s="26"/>
      <c r="CO1307" s="26"/>
      <c r="CP1307" s="26"/>
      <c r="CQ1307" s="26"/>
      <c r="CR1307" s="26"/>
      <c r="CS1307" s="26"/>
      <c r="CT1307" s="26"/>
      <c r="CU1307" s="26"/>
      <c r="CV1307" s="26"/>
      <c r="CW1307" s="26"/>
      <c r="CX1307" s="26"/>
      <c r="CY1307" s="26"/>
      <c r="CZ1307" s="26"/>
      <c r="DA1307" s="26"/>
      <c r="DB1307" s="26"/>
      <c r="DC1307" s="26"/>
      <c r="DD1307" s="26"/>
    </row>
    <row r="1308" spans="1:108" s="25" customFormat="1" x14ac:dyDescent="0.15">
      <c r="A1308" s="26"/>
      <c r="N1308" s="26"/>
      <c r="O1308" s="26"/>
      <c r="P1308" s="26"/>
      <c r="Q1308" s="26"/>
      <c r="R1308" s="26"/>
      <c r="S1308" s="26"/>
      <c r="T1308" s="26"/>
      <c r="U1308" s="26"/>
      <c r="V1308" s="26"/>
      <c r="W1308" s="26"/>
      <c r="X1308" s="26"/>
      <c r="Y1308" s="26"/>
      <c r="Z1308" s="26"/>
      <c r="AA1308" s="26"/>
      <c r="AB1308" s="26"/>
      <c r="AC1308" s="26"/>
      <c r="AD1308" s="26"/>
      <c r="AE1308" s="26"/>
      <c r="AF1308" s="26"/>
      <c r="AG1308" s="26"/>
      <c r="AH1308" s="26"/>
      <c r="AI1308" s="26"/>
      <c r="AJ1308" s="26"/>
      <c r="AK1308" s="26"/>
      <c r="AL1308" s="26"/>
      <c r="AM1308" s="26"/>
      <c r="AN1308" s="26"/>
      <c r="AO1308" s="26"/>
      <c r="AP1308" s="26"/>
      <c r="AQ1308" s="26"/>
      <c r="AR1308" s="26"/>
      <c r="AS1308" s="26"/>
      <c r="AT1308" s="26"/>
      <c r="AU1308" s="26"/>
      <c r="AV1308" s="26"/>
      <c r="AW1308" s="26"/>
      <c r="AX1308" s="26"/>
      <c r="AY1308" s="26"/>
      <c r="AZ1308" s="26"/>
      <c r="BA1308" s="26"/>
      <c r="BB1308" s="26"/>
      <c r="BC1308" s="26"/>
      <c r="BD1308" s="26"/>
      <c r="BE1308" s="26"/>
      <c r="BF1308" s="26"/>
      <c r="BG1308" s="26"/>
      <c r="BH1308" s="26"/>
      <c r="BI1308" s="26"/>
      <c r="BJ1308" s="26"/>
      <c r="BK1308" s="26"/>
      <c r="BL1308" s="26"/>
      <c r="BM1308" s="26"/>
      <c r="BN1308" s="26"/>
      <c r="BO1308" s="26"/>
      <c r="BP1308" s="26"/>
      <c r="BQ1308" s="26"/>
      <c r="BR1308" s="26"/>
      <c r="BS1308" s="26"/>
      <c r="BT1308" s="26"/>
      <c r="BU1308" s="26"/>
      <c r="BV1308" s="26"/>
      <c r="BW1308" s="26"/>
      <c r="BX1308" s="26"/>
      <c r="BY1308" s="26"/>
      <c r="BZ1308" s="26"/>
      <c r="CA1308" s="26"/>
      <c r="CB1308" s="26"/>
      <c r="CC1308" s="26"/>
      <c r="CD1308" s="26"/>
      <c r="CE1308" s="26"/>
      <c r="CF1308" s="26"/>
      <c r="CG1308" s="26"/>
      <c r="CH1308" s="26"/>
      <c r="CI1308" s="26"/>
      <c r="CJ1308" s="26"/>
      <c r="CK1308" s="26"/>
      <c r="CL1308" s="26"/>
      <c r="CM1308" s="26"/>
      <c r="CN1308" s="26"/>
      <c r="CO1308" s="26"/>
      <c r="CP1308" s="26"/>
      <c r="CQ1308" s="26"/>
      <c r="CR1308" s="26"/>
      <c r="CS1308" s="26"/>
      <c r="CT1308" s="26"/>
      <c r="CU1308" s="26"/>
      <c r="CV1308" s="26"/>
      <c r="CW1308" s="26"/>
      <c r="CX1308" s="26"/>
      <c r="CY1308" s="26"/>
      <c r="CZ1308" s="26"/>
      <c r="DA1308" s="26"/>
      <c r="DB1308" s="26"/>
      <c r="DC1308" s="26"/>
      <c r="DD1308" s="26"/>
    </row>
    <row r="1309" spans="1:108" s="25" customFormat="1" x14ac:dyDescent="0.15">
      <c r="A1309" s="26"/>
      <c r="N1309" s="26"/>
      <c r="O1309" s="26"/>
      <c r="P1309" s="26"/>
      <c r="Q1309" s="26"/>
      <c r="R1309" s="26"/>
      <c r="S1309" s="26"/>
      <c r="T1309" s="26"/>
      <c r="U1309" s="26"/>
      <c r="V1309" s="26"/>
      <c r="W1309" s="26"/>
      <c r="X1309" s="26"/>
      <c r="Y1309" s="26"/>
      <c r="Z1309" s="26"/>
      <c r="AA1309" s="26"/>
      <c r="AB1309" s="26"/>
      <c r="AC1309" s="26"/>
      <c r="AD1309" s="26"/>
      <c r="AE1309" s="26"/>
      <c r="AF1309" s="26"/>
      <c r="AG1309" s="26"/>
      <c r="AH1309" s="26"/>
      <c r="AI1309" s="26"/>
      <c r="AJ1309" s="26"/>
      <c r="AK1309" s="26"/>
      <c r="AL1309" s="26"/>
      <c r="AM1309" s="26"/>
      <c r="AN1309" s="26"/>
      <c r="AO1309" s="26"/>
      <c r="AP1309" s="26"/>
      <c r="AQ1309" s="26"/>
      <c r="AR1309" s="26"/>
      <c r="AS1309" s="26"/>
      <c r="AT1309" s="26"/>
      <c r="AU1309" s="26"/>
      <c r="AV1309" s="26"/>
      <c r="AW1309" s="26"/>
      <c r="AX1309" s="26"/>
      <c r="AY1309" s="26"/>
      <c r="AZ1309" s="26"/>
      <c r="BA1309" s="26"/>
      <c r="BB1309" s="26"/>
      <c r="BC1309" s="26"/>
      <c r="BD1309" s="26"/>
      <c r="BE1309" s="26"/>
      <c r="BF1309" s="26"/>
      <c r="BG1309" s="26"/>
      <c r="BH1309" s="26"/>
      <c r="BI1309" s="26"/>
      <c r="BJ1309" s="26"/>
      <c r="BK1309" s="26"/>
      <c r="BL1309" s="26"/>
      <c r="BM1309" s="26"/>
      <c r="BN1309" s="26"/>
      <c r="BO1309" s="26"/>
      <c r="BP1309" s="26"/>
      <c r="BQ1309" s="26"/>
      <c r="BR1309" s="26"/>
      <c r="BS1309" s="26"/>
      <c r="BT1309" s="26"/>
      <c r="BU1309" s="26"/>
      <c r="BV1309" s="26"/>
      <c r="BW1309" s="26"/>
      <c r="BX1309" s="26"/>
      <c r="BY1309" s="26"/>
      <c r="BZ1309" s="26"/>
      <c r="CA1309" s="26"/>
      <c r="CB1309" s="26"/>
      <c r="CC1309" s="26"/>
      <c r="CD1309" s="26"/>
      <c r="CE1309" s="26"/>
      <c r="CF1309" s="26"/>
      <c r="CG1309" s="26"/>
      <c r="CH1309" s="26"/>
      <c r="CI1309" s="26"/>
      <c r="CJ1309" s="26"/>
      <c r="CK1309" s="26"/>
      <c r="CL1309" s="26"/>
      <c r="CM1309" s="26"/>
      <c r="CN1309" s="26"/>
      <c r="CO1309" s="26"/>
      <c r="CP1309" s="26"/>
      <c r="CQ1309" s="26"/>
      <c r="CR1309" s="26"/>
      <c r="CS1309" s="26"/>
      <c r="CT1309" s="26"/>
      <c r="CU1309" s="26"/>
      <c r="CV1309" s="26"/>
      <c r="CW1309" s="26"/>
      <c r="CX1309" s="26"/>
      <c r="CY1309" s="26"/>
      <c r="CZ1309" s="26"/>
      <c r="DA1309" s="26"/>
      <c r="DB1309" s="26"/>
      <c r="DC1309" s="26"/>
      <c r="DD1309" s="26"/>
    </row>
    <row r="1310" spans="1:108" s="25" customFormat="1" x14ac:dyDescent="0.15">
      <c r="A1310" s="26"/>
      <c r="N1310" s="26"/>
      <c r="O1310" s="26"/>
      <c r="P1310" s="26"/>
      <c r="Q1310" s="26"/>
      <c r="R1310" s="26"/>
      <c r="S1310" s="26"/>
      <c r="T1310" s="26"/>
      <c r="U1310" s="26"/>
      <c r="V1310" s="26"/>
      <c r="W1310" s="26"/>
      <c r="X1310" s="26"/>
      <c r="Y1310" s="26"/>
      <c r="Z1310" s="26"/>
      <c r="AA1310" s="26"/>
      <c r="AB1310" s="26"/>
      <c r="AC1310" s="26"/>
      <c r="AD1310" s="26"/>
      <c r="AE1310" s="26"/>
      <c r="AF1310" s="26"/>
      <c r="AG1310" s="26"/>
      <c r="AH1310" s="26"/>
      <c r="AI1310" s="26"/>
      <c r="AJ1310" s="26"/>
      <c r="AK1310" s="26"/>
      <c r="AL1310" s="26"/>
      <c r="AM1310" s="26"/>
      <c r="AN1310" s="26"/>
      <c r="AO1310" s="26"/>
      <c r="AP1310" s="26"/>
      <c r="AQ1310" s="26"/>
      <c r="AR1310" s="26"/>
      <c r="AS1310" s="26"/>
      <c r="AT1310" s="26"/>
      <c r="AU1310" s="26"/>
      <c r="AV1310" s="26"/>
      <c r="AW1310" s="26"/>
      <c r="AX1310" s="26"/>
      <c r="AY1310" s="26"/>
      <c r="AZ1310" s="26"/>
      <c r="BA1310" s="26"/>
      <c r="BB1310" s="26"/>
      <c r="BC1310" s="26"/>
      <c r="BD1310" s="26"/>
      <c r="BE1310" s="26"/>
      <c r="BF1310" s="26"/>
      <c r="BG1310" s="26"/>
      <c r="BH1310" s="26"/>
      <c r="BI1310" s="26"/>
      <c r="BJ1310" s="26"/>
      <c r="BK1310" s="26"/>
      <c r="BL1310" s="26"/>
      <c r="BM1310" s="26"/>
      <c r="BN1310" s="26"/>
      <c r="BO1310" s="26"/>
      <c r="BP1310" s="26"/>
      <c r="BQ1310" s="26"/>
      <c r="BR1310" s="26"/>
      <c r="BS1310" s="26"/>
      <c r="BT1310" s="26"/>
      <c r="BU1310" s="26"/>
      <c r="BV1310" s="26"/>
      <c r="BW1310" s="26"/>
      <c r="BX1310" s="26"/>
      <c r="BY1310" s="26"/>
      <c r="BZ1310" s="26"/>
      <c r="CA1310" s="26"/>
      <c r="CB1310" s="26"/>
      <c r="CC1310" s="26"/>
      <c r="CD1310" s="26"/>
      <c r="CE1310" s="26"/>
      <c r="CF1310" s="26"/>
      <c r="CG1310" s="26"/>
      <c r="CH1310" s="26"/>
      <c r="CI1310" s="26"/>
      <c r="CJ1310" s="26"/>
      <c r="CK1310" s="26"/>
      <c r="CL1310" s="26"/>
      <c r="CM1310" s="26"/>
      <c r="CN1310" s="26"/>
      <c r="CO1310" s="26"/>
      <c r="CP1310" s="26"/>
      <c r="CQ1310" s="26"/>
      <c r="CR1310" s="26"/>
      <c r="CS1310" s="26"/>
      <c r="CT1310" s="26"/>
      <c r="CU1310" s="26"/>
      <c r="CV1310" s="26"/>
      <c r="CW1310" s="26"/>
      <c r="CX1310" s="26"/>
      <c r="CY1310" s="26"/>
      <c r="CZ1310" s="26"/>
      <c r="DA1310" s="26"/>
      <c r="DB1310" s="26"/>
      <c r="DC1310" s="26"/>
      <c r="DD1310" s="26"/>
    </row>
    <row r="1311" spans="1:108" s="25" customFormat="1" x14ac:dyDescent="0.15">
      <c r="A1311" s="26"/>
      <c r="N1311" s="26"/>
      <c r="O1311" s="26"/>
      <c r="P1311" s="26"/>
      <c r="Q1311" s="26"/>
      <c r="R1311" s="26"/>
      <c r="S1311" s="26"/>
      <c r="T1311" s="26"/>
      <c r="U1311" s="26"/>
      <c r="V1311" s="26"/>
      <c r="W1311" s="26"/>
      <c r="X1311" s="26"/>
      <c r="Y1311" s="26"/>
      <c r="Z1311" s="26"/>
      <c r="AA1311" s="26"/>
      <c r="AB1311" s="26"/>
      <c r="AC1311" s="26"/>
      <c r="AD1311" s="26"/>
      <c r="AE1311" s="26"/>
      <c r="AF1311" s="26"/>
      <c r="AG1311" s="26"/>
      <c r="AH1311" s="26"/>
      <c r="AI1311" s="26"/>
      <c r="AJ1311" s="26"/>
      <c r="AK1311" s="26"/>
      <c r="AL1311" s="26"/>
      <c r="AM1311" s="26"/>
      <c r="AN1311" s="26"/>
      <c r="AO1311" s="26"/>
      <c r="AP1311" s="26"/>
      <c r="AQ1311" s="26"/>
      <c r="AR1311" s="26"/>
      <c r="AS1311" s="26"/>
      <c r="AT1311" s="26"/>
      <c r="AU1311" s="26"/>
      <c r="AV1311" s="26"/>
      <c r="AW1311" s="26"/>
      <c r="AX1311" s="26"/>
      <c r="AY1311" s="26"/>
      <c r="AZ1311" s="26"/>
      <c r="BA1311" s="26"/>
      <c r="BB1311" s="26"/>
      <c r="BC1311" s="26"/>
      <c r="BD1311" s="26"/>
      <c r="BE1311" s="26"/>
      <c r="BF1311" s="26"/>
      <c r="BG1311" s="26"/>
      <c r="BH1311" s="26"/>
      <c r="BI1311" s="26"/>
      <c r="BJ1311" s="26"/>
      <c r="BK1311" s="26"/>
      <c r="BL1311" s="26"/>
      <c r="BM1311" s="26"/>
      <c r="BN1311" s="26"/>
      <c r="BO1311" s="26"/>
      <c r="BP1311" s="26"/>
      <c r="BQ1311" s="26"/>
      <c r="BR1311" s="26"/>
      <c r="BS1311" s="26"/>
      <c r="BT1311" s="26"/>
      <c r="BU1311" s="26"/>
      <c r="BV1311" s="26"/>
      <c r="BW1311" s="26"/>
      <c r="BX1311" s="26"/>
      <c r="BY1311" s="26"/>
      <c r="BZ1311" s="26"/>
      <c r="CA1311" s="26"/>
      <c r="CB1311" s="26"/>
      <c r="CC1311" s="26"/>
      <c r="CD1311" s="26"/>
      <c r="CE1311" s="26"/>
      <c r="CF1311" s="26"/>
      <c r="CG1311" s="26"/>
      <c r="CH1311" s="26"/>
      <c r="CI1311" s="26"/>
      <c r="CJ1311" s="26"/>
      <c r="CK1311" s="26"/>
      <c r="CL1311" s="26"/>
      <c r="CM1311" s="26"/>
      <c r="CN1311" s="26"/>
      <c r="CO1311" s="26"/>
      <c r="CP1311" s="26"/>
      <c r="CQ1311" s="26"/>
      <c r="CR1311" s="26"/>
      <c r="CS1311" s="26"/>
      <c r="CT1311" s="26"/>
      <c r="CU1311" s="26"/>
      <c r="CV1311" s="26"/>
      <c r="CW1311" s="26"/>
      <c r="CX1311" s="26"/>
      <c r="CY1311" s="26"/>
      <c r="CZ1311" s="26"/>
      <c r="DA1311" s="26"/>
      <c r="DB1311" s="26"/>
      <c r="DC1311" s="26"/>
      <c r="DD1311" s="26"/>
    </row>
    <row r="1312" spans="1:108" s="25" customFormat="1" x14ac:dyDescent="0.15">
      <c r="A1312" s="26"/>
      <c r="N1312" s="26"/>
      <c r="O1312" s="26"/>
      <c r="P1312" s="26"/>
      <c r="Q1312" s="26"/>
      <c r="R1312" s="26"/>
      <c r="S1312" s="26"/>
      <c r="T1312" s="26"/>
      <c r="U1312" s="26"/>
      <c r="V1312" s="26"/>
      <c r="W1312" s="26"/>
      <c r="X1312" s="26"/>
      <c r="Y1312" s="26"/>
      <c r="Z1312" s="26"/>
      <c r="AA1312" s="26"/>
      <c r="AB1312" s="26"/>
      <c r="AC1312" s="26"/>
      <c r="AD1312" s="26"/>
      <c r="AE1312" s="26"/>
      <c r="AF1312" s="26"/>
      <c r="AG1312" s="26"/>
      <c r="AH1312" s="26"/>
      <c r="AI1312" s="26"/>
      <c r="AJ1312" s="26"/>
      <c r="AK1312" s="26"/>
      <c r="AL1312" s="26"/>
      <c r="AM1312" s="26"/>
      <c r="AN1312" s="26"/>
      <c r="AO1312" s="26"/>
      <c r="AP1312" s="26"/>
      <c r="AQ1312" s="26"/>
      <c r="AR1312" s="26"/>
      <c r="AS1312" s="26"/>
      <c r="AT1312" s="26"/>
      <c r="AU1312" s="26"/>
      <c r="AV1312" s="26"/>
      <c r="AW1312" s="26"/>
      <c r="AX1312" s="26"/>
      <c r="AY1312" s="26"/>
      <c r="AZ1312" s="26"/>
      <c r="BA1312" s="26"/>
      <c r="BB1312" s="26"/>
      <c r="BC1312" s="26"/>
      <c r="BD1312" s="26"/>
      <c r="BE1312" s="26"/>
      <c r="BF1312" s="26"/>
      <c r="BG1312" s="26"/>
      <c r="BH1312" s="26"/>
      <c r="BI1312" s="26"/>
      <c r="BJ1312" s="26"/>
      <c r="BK1312" s="26"/>
      <c r="BL1312" s="26"/>
      <c r="BM1312" s="26"/>
      <c r="BN1312" s="26"/>
      <c r="BO1312" s="26"/>
      <c r="BP1312" s="26"/>
      <c r="BQ1312" s="26"/>
      <c r="BR1312" s="26"/>
      <c r="BS1312" s="26"/>
      <c r="BT1312" s="26"/>
      <c r="BU1312" s="26"/>
      <c r="BV1312" s="26"/>
      <c r="BW1312" s="26"/>
      <c r="BX1312" s="26"/>
      <c r="BY1312" s="26"/>
      <c r="BZ1312" s="26"/>
      <c r="CA1312" s="26"/>
      <c r="CB1312" s="26"/>
      <c r="CC1312" s="26"/>
      <c r="CD1312" s="26"/>
      <c r="CE1312" s="26"/>
      <c r="CF1312" s="26"/>
      <c r="CG1312" s="26"/>
      <c r="CH1312" s="26"/>
      <c r="CI1312" s="26"/>
      <c r="CJ1312" s="26"/>
      <c r="CK1312" s="26"/>
      <c r="CL1312" s="26"/>
      <c r="CM1312" s="26"/>
      <c r="CN1312" s="26"/>
      <c r="CO1312" s="26"/>
      <c r="CP1312" s="26"/>
      <c r="CQ1312" s="26"/>
      <c r="CR1312" s="26"/>
      <c r="CS1312" s="26"/>
      <c r="CT1312" s="26"/>
      <c r="CU1312" s="26"/>
      <c r="CV1312" s="26"/>
      <c r="CW1312" s="26"/>
      <c r="CX1312" s="26"/>
      <c r="CY1312" s="26"/>
      <c r="CZ1312" s="26"/>
      <c r="DA1312" s="26"/>
      <c r="DB1312" s="26"/>
      <c r="DC1312" s="26"/>
      <c r="DD1312" s="26"/>
    </row>
    <row r="1313" spans="1:108" s="25" customFormat="1" x14ac:dyDescent="0.15">
      <c r="A1313" s="26"/>
      <c r="N1313" s="26"/>
      <c r="O1313" s="26"/>
      <c r="P1313" s="26"/>
      <c r="Q1313" s="26"/>
      <c r="R1313" s="26"/>
      <c r="S1313" s="26"/>
      <c r="T1313" s="26"/>
      <c r="U1313" s="26"/>
      <c r="V1313" s="26"/>
      <c r="W1313" s="26"/>
      <c r="X1313" s="26"/>
      <c r="Y1313" s="26"/>
      <c r="Z1313" s="26"/>
      <c r="AA1313" s="26"/>
      <c r="AB1313" s="26"/>
      <c r="AC1313" s="26"/>
      <c r="AD1313" s="26"/>
      <c r="AE1313" s="26"/>
      <c r="AF1313" s="26"/>
      <c r="AG1313" s="26"/>
      <c r="AH1313" s="26"/>
      <c r="AI1313" s="26"/>
      <c r="AJ1313" s="26"/>
      <c r="AK1313" s="26"/>
      <c r="AL1313" s="26"/>
      <c r="AM1313" s="26"/>
      <c r="AN1313" s="26"/>
      <c r="AO1313" s="26"/>
      <c r="AP1313" s="26"/>
      <c r="AQ1313" s="26"/>
      <c r="AR1313" s="26"/>
      <c r="AS1313" s="26"/>
      <c r="AT1313" s="26"/>
      <c r="AU1313" s="26"/>
      <c r="AV1313" s="26"/>
      <c r="AW1313" s="26"/>
      <c r="AX1313" s="26"/>
      <c r="AY1313" s="26"/>
      <c r="AZ1313" s="26"/>
      <c r="BA1313" s="26"/>
      <c r="BB1313" s="26"/>
      <c r="BC1313" s="26"/>
      <c r="BD1313" s="26"/>
      <c r="BE1313" s="26"/>
      <c r="BF1313" s="26"/>
      <c r="BG1313" s="26"/>
      <c r="BH1313" s="26"/>
      <c r="BI1313" s="26"/>
      <c r="BJ1313" s="26"/>
      <c r="BK1313" s="26"/>
      <c r="BL1313" s="26"/>
      <c r="BM1313" s="26"/>
      <c r="BN1313" s="26"/>
      <c r="BO1313" s="26"/>
      <c r="BP1313" s="26"/>
      <c r="BQ1313" s="26"/>
      <c r="BR1313" s="26"/>
      <c r="BS1313" s="26"/>
      <c r="BT1313" s="26"/>
      <c r="BU1313" s="26"/>
      <c r="BV1313" s="26"/>
      <c r="BW1313" s="26"/>
      <c r="BX1313" s="26"/>
      <c r="BY1313" s="26"/>
      <c r="BZ1313" s="26"/>
      <c r="CA1313" s="26"/>
      <c r="CB1313" s="26"/>
      <c r="CC1313" s="26"/>
      <c r="CD1313" s="26"/>
      <c r="CE1313" s="26"/>
      <c r="CF1313" s="26"/>
      <c r="CG1313" s="26"/>
      <c r="CH1313" s="26"/>
      <c r="CI1313" s="26"/>
      <c r="CJ1313" s="26"/>
      <c r="CK1313" s="26"/>
      <c r="CL1313" s="26"/>
      <c r="CM1313" s="26"/>
      <c r="CN1313" s="26"/>
      <c r="CO1313" s="26"/>
      <c r="CP1313" s="26"/>
      <c r="CQ1313" s="26"/>
      <c r="CR1313" s="26"/>
      <c r="CS1313" s="26"/>
      <c r="CT1313" s="26"/>
      <c r="CU1313" s="26"/>
      <c r="CV1313" s="26"/>
      <c r="CW1313" s="26"/>
      <c r="CX1313" s="26"/>
      <c r="CY1313" s="26"/>
      <c r="CZ1313" s="26"/>
      <c r="DA1313" s="26"/>
      <c r="DB1313" s="26"/>
      <c r="DC1313" s="26"/>
      <c r="DD1313" s="26"/>
    </row>
    <row r="1314" spans="1:108" s="25" customFormat="1" x14ac:dyDescent="0.15">
      <c r="A1314" s="26"/>
      <c r="N1314" s="26"/>
      <c r="O1314" s="26"/>
      <c r="P1314" s="26"/>
      <c r="Q1314" s="26"/>
      <c r="R1314" s="26"/>
      <c r="S1314" s="26"/>
      <c r="T1314" s="26"/>
      <c r="U1314" s="26"/>
      <c r="V1314" s="26"/>
      <c r="W1314" s="26"/>
      <c r="X1314" s="26"/>
      <c r="Y1314" s="26"/>
      <c r="Z1314" s="26"/>
      <c r="AA1314" s="26"/>
      <c r="AB1314" s="26"/>
      <c r="AC1314" s="26"/>
      <c r="AD1314" s="26"/>
      <c r="AE1314" s="26"/>
      <c r="AF1314" s="26"/>
      <c r="AG1314" s="26"/>
      <c r="AH1314" s="26"/>
      <c r="AI1314" s="26"/>
      <c r="AJ1314" s="26"/>
      <c r="AK1314" s="26"/>
      <c r="AL1314" s="26"/>
      <c r="AM1314" s="26"/>
      <c r="AN1314" s="26"/>
      <c r="AO1314" s="26"/>
      <c r="AP1314" s="26"/>
      <c r="AQ1314" s="26"/>
      <c r="AR1314" s="26"/>
      <c r="AS1314" s="26"/>
      <c r="AT1314" s="26"/>
      <c r="AU1314" s="26"/>
      <c r="AV1314" s="26"/>
      <c r="AW1314" s="26"/>
      <c r="AX1314" s="26"/>
      <c r="AY1314" s="26"/>
      <c r="AZ1314" s="26"/>
      <c r="BA1314" s="26"/>
      <c r="BB1314" s="26"/>
      <c r="BC1314" s="26"/>
      <c r="BD1314" s="26"/>
      <c r="BE1314" s="26"/>
      <c r="BF1314" s="26"/>
      <c r="BG1314" s="26"/>
      <c r="BH1314" s="26"/>
      <c r="BI1314" s="26"/>
      <c r="BJ1314" s="26"/>
      <c r="BK1314" s="26"/>
      <c r="BL1314" s="26"/>
      <c r="BM1314" s="26"/>
      <c r="BN1314" s="26"/>
      <c r="BO1314" s="26"/>
      <c r="BP1314" s="26"/>
      <c r="BQ1314" s="26"/>
      <c r="BR1314" s="26"/>
      <c r="BS1314" s="26"/>
      <c r="BT1314" s="26"/>
      <c r="BU1314" s="26"/>
      <c r="BV1314" s="26"/>
      <c r="BW1314" s="26"/>
      <c r="BX1314" s="26"/>
      <c r="BY1314" s="26"/>
      <c r="BZ1314" s="26"/>
      <c r="CA1314" s="26"/>
      <c r="CB1314" s="26"/>
      <c r="CC1314" s="26"/>
      <c r="CD1314" s="26"/>
      <c r="CE1314" s="26"/>
      <c r="CF1314" s="26"/>
      <c r="CG1314" s="26"/>
      <c r="CH1314" s="26"/>
      <c r="CI1314" s="26"/>
      <c r="CJ1314" s="26"/>
      <c r="CK1314" s="26"/>
      <c r="CL1314" s="26"/>
      <c r="CM1314" s="26"/>
      <c r="CN1314" s="26"/>
      <c r="CO1314" s="26"/>
      <c r="CP1314" s="26"/>
      <c r="CQ1314" s="26"/>
      <c r="CR1314" s="26"/>
      <c r="CS1314" s="26"/>
      <c r="CT1314" s="26"/>
      <c r="CU1314" s="26"/>
      <c r="CV1314" s="26"/>
      <c r="CW1314" s="26"/>
      <c r="CX1314" s="26"/>
      <c r="CY1314" s="26"/>
      <c r="CZ1314" s="26"/>
      <c r="DA1314" s="26"/>
      <c r="DB1314" s="26"/>
      <c r="DC1314" s="26"/>
      <c r="DD1314" s="26"/>
    </row>
    <row r="1315" spans="1:108" s="25" customFormat="1" x14ac:dyDescent="0.15">
      <c r="A1315" s="26"/>
      <c r="N1315" s="26"/>
      <c r="O1315" s="26"/>
      <c r="P1315" s="26"/>
      <c r="Q1315" s="26"/>
      <c r="R1315" s="26"/>
      <c r="S1315" s="26"/>
      <c r="T1315" s="26"/>
      <c r="U1315" s="26"/>
      <c r="V1315" s="26"/>
      <c r="W1315" s="26"/>
      <c r="X1315" s="26"/>
      <c r="Y1315" s="26"/>
      <c r="Z1315" s="26"/>
      <c r="AA1315" s="26"/>
      <c r="AB1315" s="26"/>
      <c r="AC1315" s="26"/>
      <c r="AD1315" s="26"/>
      <c r="AE1315" s="26"/>
      <c r="AF1315" s="26"/>
      <c r="AG1315" s="26"/>
      <c r="AH1315" s="26"/>
      <c r="AI1315" s="26"/>
      <c r="AJ1315" s="26"/>
      <c r="AK1315" s="26"/>
      <c r="AL1315" s="26"/>
      <c r="AM1315" s="26"/>
      <c r="AN1315" s="26"/>
      <c r="AO1315" s="26"/>
      <c r="AP1315" s="26"/>
      <c r="AQ1315" s="26"/>
      <c r="AR1315" s="26"/>
      <c r="AS1315" s="26"/>
      <c r="AT1315" s="26"/>
      <c r="AU1315" s="26"/>
      <c r="AV1315" s="26"/>
      <c r="AW1315" s="26"/>
      <c r="AX1315" s="26"/>
      <c r="AY1315" s="26"/>
      <c r="AZ1315" s="26"/>
      <c r="BA1315" s="26"/>
      <c r="BB1315" s="26"/>
      <c r="BC1315" s="26"/>
      <c r="BD1315" s="26"/>
      <c r="BE1315" s="26"/>
      <c r="BF1315" s="26"/>
      <c r="BG1315" s="26"/>
      <c r="BH1315" s="26"/>
      <c r="BI1315" s="26"/>
      <c r="BJ1315" s="26"/>
      <c r="BK1315" s="26"/>
      <c r="BL1315" s="26"/>
      <c r="BM1315" s="26"/>
      <c r="BN1315" s="26"/>
      <c r="BO1315" s="26"/>
      <c r="BP1315" s="26"/>
      <c r="BQ1315" s="26"/>
      <c r="BR1315" s="26"/>
      <c r="BS1315" s="26"/>
      <c r="BT1315" s="26"/>
      <c r="BU1315" s="26"/>
      <c r="BV1315" s="26"/>
      <c r="BW1315" s="26"/>
      <c r="BX1315" s="26"/>
      <c r="BY1315" s="26"/>
      <c r="BZ1315" s="26"/>
      <c r="CA1315" s="26"/>
      <c r="CB1315" s="26"/>
      <c r="CC1315" s="26"/>
      <c r="CD1315" s="26"/>
      <c r="CE1315" s="26"/>
      <c r="CF1315" s="26"/>
      <c r="CG1315" s="26"/>
      <c r="CH1315" s="26"/>
      <c r="CI1315" s="26"/>
      <c r="CJ1315" s="26"/>
      <c r="CK1315" s="26"/>
      <c r="CL1315" s="26"/>
      <c r="CM1315" s="26"/>
      <c r="CN1315" s="26"/>
      <c r="CO1315" s="26"/>
      <c r="CP1315" s="26"/>
      <c r="CQ1315" s="26"/>
      <c r="CR1315" s="26"/>
      <c r="CS1315" s="26"/>
      <c r="CT1315" s="26"/>
      <c r="CU1315" s="26"/>
      <c r="CV1315" s="26"/>
      <c r="CW1315" s="26"/>
      <c r="CX1315" s="26"/>
      <c r="CY1315" s="26"/>
      <c r="CZ1315" s="26"/>
      <c r="DA1315" s="26"/>
      <c r="DB1315" s="26"/>
      <c r="DC1315" s="26"/>
      <c r="DD1315" s="26"/>
    </row>
    <row r="1316" spans="1:108" s="25" customFormat="1" x14ac:dyDescent="0.15">
      <c r="A1316" s="26"/>
      <c r="N1316" s="26"/>
      <c r="O1316" s="26"/>
      <c r="P1316" s="26"/>
      <c r="Q1316" s="26"/>
      <c r="R1316" s="26"/>
      <c r="S1316" s="26"/>
      <c r="T1316" s="26"/>
      <c r="U1316" s="26"/>
      <c r="V1316" s="26"/>
      <c r="W1316" s="26"/>
      <c r="X1316" s="26"/>
      <c r="Y1316" s="26"/>
      <c r="Z1316" s="26"/>
      <c r="AA1316" s="26"/>
      <c r="AB1316" s="26"/>
      <c r="AC1316" s="26"/>
      <c r="AD1316" s="26"/>
      <c r="AE1316" s="26"/>
      <c r="AF1316" s="26"/>
      <c r="AG1316" s="26"/>
      <c r="AH1316" s="26"/>
      <c r="AI1316" s="26"/>
      <c r="AJ1316" s="26"/>
      <c r="AK1316" s="26"/>
      <c r="AL1316" s="26"/>
      <c r="AM1316" s="26"/>
      <c r="AN1316" s="26"/>
      <c r="AO1316" s="26"/>
      <c r="AP1316" s="26"/>
      <c r="AQ1316" s="26"/>
      <c r="AR1316" s="26"/>
      <c r="AS1316" s="26"/>
      <c r="AT1316" s="26"/>
      <c r="AU1316" s="26"/>
      <c r="AV1316" s="26"/>
      <c r="AW1316" s="26"/>
      <c r="AX1316" s="26"/>
      <c r="AY1316" s="26"/>
      <c r="AZ1316" s="26"/>
      <c r="BA1316" s="26"/>
      <c r="BB1316" s="26"/>
      <c r="BC1316" s="26"/>
      <c r="BD1316" s="26"/>
      <c r="BE1316" s="26"/>
      <c r="BF1316" s="26"/>
      <c r="BG1316" s="26"/>
      <c r="BH1316" s="26"/>
      <c r="BI1316" s="26"/>
      <c r="BJ1316" s="26"/>
      <c r="BK1316" s="26"/>
      <c r="BL1316" s="26"/>
      <c r="BM1316" s="26"/>
      <c r="BN1316" s="26"/>
      <c r="BO1316" s="26"/>
      <c r="BP1316" s="26"/>
      <c r="BQ1316" s="26"/>
      <c r="BR1316" s="26"/>
      <c r="BS1316" s="26"/>
      <c r="BT1316" s="26"/>
      <c r="BU1316" s="26"/>
      <c r="BV1316" s="26"/>
      <c r="BW1316" s="26"/>
      <c r="BX1316" s="26"/>
      <c r="BY1316" s="26"/>
      <c r="BZ1316" s="26"/>
      <c r="CA1316" s="26"/>
      <c r="CB1316" s="26"/>
      <c r="CC1316" s="26"/>
      <c r="CD1316" s="26"/>
      <c r="CE1316" s="26"/>
      <c r="CF1316" s="26"/>
      <c r="CG1316" s="26"/>
      <c r="CH1316" s="26"/>
      <c r="CI1316" s="26"/>
      <c r="CJ1316" s="26"/>
      <c r="CK1316" s="26"/>
      <c r="CL1316" s="26"/>
      <c r="CM1316" s="26"/>
      <c r="CN1316" s="26"/>
      <c r="CO1316" s="26"/>
      <c r="CP1316" s="26"/>
      <c r="CQ1316" s="26"/>
      <c r="CR1316" s="26"/>
      <c r="CS1316" s="26"/>
      <c r="CT1316" s="26"/>
      <c r="CU1316" s="26"/>
      <c r="CV1316" s="26"/>
      <c r="CW1316" s="26"/>
      <c r="CX1316" s="26"/>
      <c r="CY1316" s="26"/>
      <c r="CZ1316" s="26"/>
      <c r="DA1316" s="26"/>
      <c r="DB1316" s="26"/>
      <c r="DC1316" s="26"/>
      <c r="DD1316" s="26"/>
    </row>
    <row r="1317" spans="1:108" s="25" customFormat="1" x14ac:dyDescent="0.15">
      <c r="A1317" s="26"/>
      <c r="N1317" s="26"/>
      <c r="O1317" s="26"/>
      <c r="P1317" s="26"/>
      <c r="Q1317" s="26"/>
      <c r="R1317" s="26"/>
      <c r="S1317" s="26"/>
      <c r="T1317" s="26"/>
      <c r="U1317" s="26"/>
      <c r="V1317" s="26"/>
      <c r="W1317" s="26"/>
      <c r="X1317" s="26"/>
      <c r="Y1317" s="26"/>
      <c r="Z1317" s="26"/>
      <c r="AA1317" s="26"/>
      <c r="AB1317" s="26"/>
      <c r="AC1317" s="26"/>
      <c r="AD1317" s="26"/>
      <c r="AE1317" s="26"/>
      <c r="AF1317" s="26"/>
      <c r="AG1317" s="26"/>
      <c r="AH1317" s="26"/>
      <c r="AI1317" s="26"/>
      <c r="AJ1317" s="26"/>
      <c r="AK1317" s="26"/>
      <c r="AL1317" s="26"/>
      <c r="AM1317" s="26"/>
      <c r="AN1317" s="26"/>
      <c r="AO1317" s="26"/>
      <c r="AP1317" s="26"/>
      <c r="AQ1317" s="26"/>
      <c r="AR1317" s="26"/>
      <c r="AS1317" s="26"/>
      <c r="AT1317" s="26"/>
      <c r="AU1317" s="26"/>
      <c r="AV1317" s="26"/>
      <c r="AW1317" s="26"/>
      <c r="AX1317" s="26"/>
      <c r="AY1317" s="26"/>
      <c r="AZ1317" s="26"/>
      <c r="BA1317" s="26"/>
      <c r="BB1317" s="26"/>
      <c r="BC1317" s="26"/>
      <c r="BD1317" s="26"/>
      <c r="BE1317" s="26"/>
      <c r="BF1317" s="26"/>
      <c r="BG1317" s="26"/>
      <c r="BH1317" s="26"/>
      <c r="BI1317" s="26"/>
      <c r="BJ1317" s="26"/>
      <c r="BK1317" s="26"/>
      <c r="BL1317" s="26"/>
      <c r="BM1317" s="26"/>
      <c r="BN1317" s="26"/>
      <c r="BO1317" s="26"/>
      <c r="BP1317" s="26"/>
      <c r="BQ1317" s="26"/>
      <c r="BR1317" s="26"/>
      <c r="BS1317" s="26"/>
      <c r="BT1317" s="26"/>
      <c r="BU1317" s="26"/>
      <c r="BV1317" s="26"/>
      <c r="BW1317" s="26"/>
      <c r="BX1317" s="26"/>
      <c r="BY1317" s="26"/>
      <c r="BZ1317" s="26"/>
      <c r="CA1317" s="26"/>
      <c r="CB1317" s="26"/>
      <c r="CC1317" s="26"/>
      <c r="CD1317" s="26"/>
      <c r="CE1317" s="26"/>
      <c r="CF1317" s="26"/>
      <c r="CG1317" s="26"/>
      <c r="CH1317" s="26"/>
      <c r="CI1317" s="26"/>
      <c r="CJ1317" s="26"/>
      <c r="CK1317" s="26"/>
      <c r="CL1317" s="26"/>
      <c r="CM1317" s="26"/>
      <c r="CN1317" s="26"/>
      <c r="CO1317" s="26"/>
      <c r="CP1317" s="26"/>
      <c r="CQ1317" s="26"/>
      <c r="CR1317" s="26"/>
      <c r="CS1317" s="26"/>
      <c r="CT1317" s="26"/>
      <c r="CU1317" s="26"/>
      <c r="CV1317" s="26"/>
      <c r="CW1317" s="26"/>
      <c r="CX1317" s="26"/>
      <c r="CY1317" s="26"/>
      <c r="CZ1317" s="26"/>
      <c r="DA1317" s="26"/>
      <c r="DB1317" s="26"/>
      <c r="DC1317" s="26"/>
      <c r="DD1317" s="26"/>
    </row>
    <row r="1318" spans="1:108" s="25" customFormat="1" x14ac:dyDescent="0.15">
      <c r="A1318" s="26"/>
      <c r="N1318" s="26"/>
      <c r="O1318" s="26"/>
      <c r="P1318" s="26"/>
      <c r="Q1318" s="26"/>
      <c r="R1318" s="26"/>
      <c r="S1318" s="26"/>
      <c r="T1318" s="26"/>
      <c r="U1318" s="26"/>
      <c r="V1318" s="26"/>
      <c r="W1318" s="26"/>
      <c r="X1318" s="26"/>
      <c r="Y1318" s="26"/>
      <c r="Z1318" s="26"/>
      <c r="AA1318" s="26"/>
      <c r="AB1318" s="26"/>
      <c r="AC1318" s="26"/>
      <c r="AD1318" s="26"/>
      <c r="AE1318" s="26"/>
      <c r="AF1318" s="26"/>
      <c r="AG1318" s="26"/>
      <c r="AH1318" s="26"/>
      <c r="AI1318" s="26"/>
      <c r="AJ1318" s="26"/>
      <c r="AK1318" s="26"/>
      <c r="AL1318" s="26"/>
      <c r="AM1318" s="26"/>
      <c r="AN1318" s="26"/>
      <c r="AO1318" s="26"/>
      <c r="AP1318" s="26"/>
      <c r="AQ1318" s="26"/>
      <c r="AR1318" s="26"/>
      <c r="AS1318" s="26"/>
      <c r="AT1318" s="26"/>
      <c r="AU1318" s="26"/>
      <c r="AV1318" s="26"/>
      <c r="AW1318" s="26"/>
      <c r="AX1318" s="26"/>
      <c r="AY1318" s="26"/>
      <c r="AZ1318" s="26"/>
      <c r="BA1318" s="26"/>
      <c r="BB1318" s="26"/>
      <c r="BC1318" s="26"/>
      <c r="BD1318" s="26"/>
      <c r="BE1318" s="26"/>
      <c r="BF1318" s="26"/>
      <c r="BG1318" s="26"/>
      <c r="BH1318" s="26"/>
      <c r="BI1318" s="26"/>
      <c r="BJ1318" s="26"/>
      <c r="BK1318" s="26"/>
      <c r="BL1318" s="26"/>
      <c r="BM1318" s="26"/>
      <c r="BN1318" s="26"/>
      <c r="BO1318" s="26"/>
      <c r="BP1318" s="26"/>
      <c r="BQ1318" s="26"/>
      <c r="BR1318" s="26"/>
      <c r="BS1318" s="26"/>
      <c r="BT1318" s="26"/>
      <c r="BU1318" s="26"/>
      <c r="BV1318" s="26"/>
      <c r="BW1318" s="26"/>
      <c r="BX1318" s="26"/>
      <c r="BY1318" s="26"/>
      <c r="BZ1318" s="26"/>
      <c r="CA1318" s="26"/>
      <c r="CB1318" s="26"/>
      <c r="CC1318" s="26"/>
      <c r="CD1318" s="26"/>
      <c r="CE1318" s="26"/>
      <c r="CF1318" s="26"/>
      <c r="CG1318" s="26"/>
      <c r="CH1318" s="26"/>
      <c r="CI1318" s="26"/>
      <c r="CJ1318" s="26"/>
      <c r="CK1318" s="26"/>
      <c r="CL1318" s="26"/>
      <c r="CM1318" s="26"/>
      <c r="CN1318" s="26"/>
      <c r="CO1318" s="26"/>
      <c r="CP1318" s="26"/>
      <c r="CQ1318" s="26"/>
      <c r="CR1318" s="26"/>
      <c r="CS1318" s="26"/>
      <c r="CT1318" s="26"/>
      <c r="CU1318" s="26"/>
      <c r="CV1318" s="26"/>
      <c r="CW1318" s="26"/>
      <c r="CX1318" s="26"/>
      <c r="CY1318" s="26"/>
      <c r="CZ1318" s="26"/>
      <c r="DA1318" s="26"/>
      <c r="DB1318" s="26"/>
      <c r="DC1318" s="26"/>
      <c r="DD1318" s="26"/>
    </row>
    <row r="1319" spans="1:108" s="25" customFormat="1" x14ac:dyDescent="0.15">
      <c r="A1319" s="26"/>
      <c r="N1319" s="26"/>
      <c r="O1319" s="26"/>
      <c r="P1319" s="26"/>
      <c r="Q1319" s="26"/>
      <c r="R1319" s="26"/>
      <c r="S1319" s="26"/>
      <c r="T1319" s="26"/>
      <c r="U1319" s="26"/>
      <c r="V1319" s="26"/>
      <c r="W1319" s="26"/>
      <c r="X1319" s="26"/>
      <c r="Y1319" s="26"/>
      <c r="Z1319" s="26"/>
      <c r="AA1319" s="26"/>
      <c r="AB1319" s="26"/>
      <c r="AC1319" s="26"/>
      <c r="AD1319" s="26"/>
      <c r="AE1319" s="26"/>
      <c r="AF1319" s="26"/>
      <c r="AG1319" s="26"/>
      <c r="AH1319" s="26"/>
      <c r="AI1319" s="26"/>
      <c r="AJ1319" s="26"/>
      <c r="AK1319" s="26"/>
      <c r="AL1319" s="26"/>
      <c r="AM1319" s="26"/>
      <c r="AN1319" s="26"/>
      <c r="AO1319" s="26"/>
      <c r="AP1319" s="26"/>
      <c r="AQ1319" s="26"/>
      <c r="AR1319" s="26"/>
      <c r="AS1319" s="26"/>
      <c r="AT1319" s="26"/>
      <c r="AU1319" s="26"/>
      <c r="AV1319" s="26"/>
      <c r="AW1319" s="26"/>
      <c r="AX1319" s="26"/>
      <c r="AY1319" s="26"/>
      <c r="AZ1319" s="26"/>
      <c r="BA1319" s="26"/>
      <c r="BB1319" s="26"/>
      <c r="BC1319" s="26"/>
      <c r="BD1319" s="26"/>
      <c r="BE1319" s="26"/>
      <c r="BF1319" s="26"/>
      <c r="BG1319" s="26"/>
      <c r="BH1319" s="26"/>
      <c r="BI1319" s="26"/>
      <c r="BJ1319" s="26"/>
      <c r="BK1319" s="26"/>
      <c r="BL1319" s="26"/>
      <c r="BM1319" s="26"/>
      <c r="BN1319" s="26"/>
      <c r="BO1319" s="26"/>
      <c r="BP1319" s="26"/>
      <c r="BQ1319" s="26"/>
      <c r="BR1319" s="26"/>
      <c r="BS1319" s="26"/>
      <c r="BT1319" s="26"/>
      <c r="BU1319" s="26"/>
      <c r="BV1319" s="26"/>
      <c r="BW1319" s="26"/>
      <c r="BX1319" s="26"/>
      <c r="BY1319" s="26"/>
      <c r="BZ1319" s="26"/>
      <c r="CA1319" s="26"/>
      <c r="CB1319" s="26"/>
      <c r="CC1319" s="26"/>
      <c r="CD1319" s="26"/>
      <c r="CE1319" s="26"/>
      <c r="CF1319" s="26"/>
      <c r="CG1319" s="26"/>
      <c r="CH1319" s="26"/>
      <c r="CI1319" s="26"/>
      <c r="CJ1319" s="26"/>
      <c r="CK1319" s="26"/>
      <c r="CL1319" s="26"/>
      <c r="CM1319" s="26"/>
      <c r="CN1319" s="26"/>
      <c r="CO1319" s="26"/>
      <c r="CP1319" s="26"/>
      <c r="CQ1319" s="26"/>
      <c r="CR1319" s="26"/>
      <c r="CS1319" s="26"/>
      <c r="CT1319" s="26"/>
      <c r="CU1319" s="26"/>
      <c r="CV1319" s="26"/>
      <c r="CW1319" s="26"/>
      <c r="CX1319" s="26"/>
      <c r="CY1319" s="26"/>
      <c r="CZ1319" s="26"/>
      <c r="DA1319" s="26"/>
      <c r="DB1319" s="26"/>
      <c r="DC1319" s="26"/>
      <c r="DD1319" s="26"/>
    </row>
    <row r="1320" spans="1:108" s="25" customFormat="1" x14ac:dyDescent="0.15">
      <c r="A1320" s="26"/>
      <c r="N1320" s="26"/>
      <c r="O1320" s="26"/>
      <c r="P1320" s="26"/>
      <c r="Q1320" s="26"/>
      <c r="R1320" s="26"/>
      <c r="S1320" s="26"/>
      <c r="T1320" s="26"/>
      <c r="U1320" s="26"/>
      <c r="V1320" s="26"/>
      <c r="W1320" s="26"/>
      <c r="X1320" s="26"/>
      <c r="Y1320" s="26"/>
      <c r="Z1320" s="26"/>
      <c r="AA1320" s="26"/>
      <c r="AB1320" s="26"/>
      <c r="AC1320" s="26"/>
      <c r="AD1320" s="26"/>
      <c r="AE1320" s="26"/>
      <c r="AF1320" s="26"/>
      <c r="AG1320" s="26"/>
      <c r="AH1320" s="26"/>
      <c r="AI1320" s="26"/>
      <c r="AJ1320" s="26"/>
      <c r="AK1320" s="26"/>
      <c r="AL1320" s="26"/>
      <c r="AM1320" s="26"/>
      <c r="AN1320" s="26"/>
      <c r="AO1320" s="26"/>
      <c r="AP1320" s="26"/>
      <c r="AQ1320" s="26"/>
      <c r="AR1320" s="26"/>
      <c r="AS1320" s="26"/>
      <c r="AT1320" s="26"/>
      <c r="AU1320" s="26"/>
      <c r="AV1320" s="26"/>
      <c r="AW1320" s="26"/>
      <c r="AX1320" s="26"/>
      <c r="AY1320" s="26"/>
      <c r="AZ1320" s="26"/>
      <c r="BA1320" s="26"/>
      <c r="BB1320" s="26"/>
      <c r="BC1320" s="26"/>
      <c r="BD1320" s="26"/>
      <c r="BE1320" s="26"/>
      <c r="BF1320" s="26"/>
      <c r="BG1320" s="26"/>
      <c r="BH1320" s="26"/>
      <c r="BI1320" s="26"/>
      <c r="BJ1320" s="26"/>
      <c r="BK1320" s="26"/>
      <c r="BL1320" s="26"/>
      <c r="BM1320" s="26"/>
      <c r="BN1320" s="26"/>
      <c r="BO1320" s="26"/>
      <c r="BP1320" s="26"/>
      <c r="BQ1320" s="26"/>
      <c r="BR1320" s="26"/>
      <c r="BS1320" s="26"/>
      <c r="BT1320" s="26"/>
      <c r="BU1320" s="26"/>
      <c r="BV1320" s="26"/>
      <c r="BW1320" s="26"/>
      <c r="BX1320" s="26"/>
      <c r="BY1320" s="26"/>
      <c r="BZ1320" s="26"/>
      <c r="CA1320" s="26"/>
      <c r="CB1320" s="26"/>
      <c r="CC1320" s="26"/>
      <c r="CD1320" s="26"/>
      <c r="CE1320" s="26"/>
      <c r="CF1320" s="26"/>
      <c r="CG1320" s="26"/>
      <c r="CH1320" s="26"/>
      <c r="CI1320" s="26"/>
      <c r="CJ1320" s="26"/>
      <c r="CK1320" s="26"/>
      <c r="CL1320" s="26"/>
      <c r="CM1320" s="26"/>
      <c r="CN1320" s="26"/>
      <c r="CO1320" s="26"/>
      <c r="CP1320" s="26"/>
      <c r="CQ1320" s="26"/>
      <c r="CR1320" s="26"/>
      <c r="CS1320" s="26"/>
      <c r="CT1320" s="26"/>
      <c r="CU1320" s="26"/>
      <c r="CV1320" s="26"/>
      <c r="CW1320" s="26"/>
      <c r="CX1320" s="26"/>
      <c r="CY1320" s="26"/>
      <c r="CZ1320" s="26"/>
      <c r="DA1320" s="26"/>
      <c r="DB1320" s="26"/>
      <c r="DC1320" s="26"/>
      <c r="DD1320" s="26"/>
    </row>
    <row r="1321" spans="1:108" s="25" customFormat="1" x14ac:dyDescent="0.15">
      <c r="A1321" s="26"/>
      <c r="N1321" s="26"/>
      <c r="O1321" s="26"/>
      <c r="P1321" s="26"/>
      <c r="Q1321" s="26"/>
      <c r="R1321" s="26"/>
      <c r="S1321" s="26"/>
      <c r="T1321" s="26"/>
      <c r="U1321" s="26"/>
      <c r="V1321" s="26"/>
      <c r="W1321" s="26"/>
      <c r="X1321" s="26"/>
      <c r="Y1321" s="26"/>
      <c r="Z1321" s="26"/>
      <c r="AA1321" s="26"/>
      <c r="AB1321" s="26"/>
      <c r="AC1321" s="26"/>
      <c r="AD1321" s="26"/>
      <c r="AE1321" s="26"/>
      <c r="AF1321" s="26"/>
      <c r="AG1321" s="26"/>
      <c r="AH1321" s="26"/>
      <c r="AI1321" s="26"/>
      <c r="AJ1321" s="26"/>
      <c r="AK1321" s="26"/>
      <c r="AL1321" s="26"/>
      <c r="AM1321" s="26"/>
      <c r="AN1321" s="26"/>
      <c r="AO1321" s="26"/>
      <c r="AP1321" s="26"/>
      <c r="AQ1321" s="26"/>
      <c r="AR1321" s="26"/>
      <c r="AS1321" s="26"/>
      <c r="AT1321" s="26"/>
      <c r="AU1321" s="26"/>
      <c r="AV1321" s="26"/>
      <c r="AW1321" s="26"/>
      <c r="AX1321" s="26"/>
      <c r="AY1321" s="26"/>
      <c r="AZ1321" s="26"/>
      <c r="BA1321" s="26"/>
      <c r="BB1321" s="26"/>
      <c r="BC1321" s="26"/>
      <c r="BD1321" s="26"/>
      <c r="BE1321" s="26"/>
      <c r="BF1321" s="26"/>
      <c r="BG1321" s="26"/>
      <c r="BH1321" s="26"/>
      <c r="BI1321" s="26"/>
      <c r="BJ1321" s="26"/>
      <c r="BK1321" s="26"/>
      <c r="BL1321" s="26"/>
      <c r="BM1321" s="26"/>
      <c r="BN1321" s="26"/>
      <c r="BO1321" s="26"/>
      <c r="BP1321" s="26"/>
      <c r="BQ1321" s="26"/>
      <c r="BR1321" s="26"/>
      <c r="BS1321" s="26"/>
      <c r="BT1321" s="26"/>
      <c r="BU1321" s="26"/>
      <c r="BV1321" s="26"/>
      <c r="BW1321" s="26"/>
      <c r="BX1321" s="26"/>
      <c r="BY1321" s="26"/>
      <c r="BZ1321" s="26"/>
      <c r="CA1321" s="26"/>
      <c r="CB1321" s="26"/>
      <c r="CC1321" s="26"/>
      <c r="CD1321" s="26"/>
      <c r="CE1321" s="26"/>
      <c r="CF1321" s="26"/>
      <c r="CG1321" s="26"/>
      <c r="CH1321" s="26"/>
      <c r="CI1321" s="26"/>
      <c r="CJ1321" s="26"/>
      <c r="CK1321" s="26"/>
      <c r="CL1321" s="26"/>
      <c r="CM1321" s="26"/>
      <c r="CN1321" s="26"/>
      <c r="CO1321" s="26"/>
      <c r="CP1321" s="26"/>
      <c r="CQ1321" s="26"/>
      <c r="CR1321" s="26"/>
      <c r="CS1321" s="26"/>
      <c r="CT1321" s="26"/>
      <c r="CU1321" s="26"/>
      <c r="CV1321" s="26"/>
      <c r="CW1321" s="26"/>
      <c r="CX1321" s="26"/>
      <c r="CY1321" s="26"/>
      <c r="CZ1321" s="26"/>
      <c r="DA1321" s="26"/>
      <c r="DB1321" s="26"/>
      <c r="DC1321" s="26"/>
      <c r="DD1321" s="26"/>
    </row>
    <row r="1322" spans="1:108" s="25" customFormat="1" x14ac:dyDescent="0.15">
      <c r="A1322" s="26"/>
      <c r="N1322" s="26"/>
      <c r="O1322" s="26"/>
      <c r="P1322" s="26"/>
      <c r="Q1322" s="26"/>
      <c r="R1322" s="26"/>
      <c r="S1322" s="26"/>
      <c r="T1322" s="26"/>
      <c r="U1322" s="26"/>
      <c r="V1322" s="26"/>
      <c r="W1322" s="26"/>
      <c r="X1322" s="26"/>
      <c r="Y1322" s="26"/>
      <c r="Z1322" s="26"/>
      <c r="AA1322" s="26"/>
      <c r="AB1322" s="26"/>
      <c r="AC1322" s="26"/>
      <c r="AD1322" s="26"/>
      <c r="AE1322" s="26"/>
      <c r="AF1322" s="26"/>
      <c r="AG1322" s="26"/>
      <c r="AH1322" s="26"/>
      <c r="AI1322" s="26"/>
      <c r="AJ1322" s="26"/>
      <c r="AK1322" s="26"/>
      <c r="AL1322" s="26"/>
      <c r="AM1322" s="26"/>
      <c r="AN1322" s="26"/>
      <c r="AO1322" s="26"/>
      <c r="AP1322" s="26"/>
      <c r="AQ1322" s="26"/>
      <c r="AR1322" s="26"/>
      <c r="AS1322" s="26"/>
      <c r="AT1322" s="26"/>
      <c r="AU1322" s="26"/>
      <c r="AV1322" s="26"/>
      <c r="AW1322" s="26"/>
      <c r="AX1322" s="26"/>
      <c r="AY1322" s="26"/>
      <c r="AZ1322" s="26"/>
      <c r="BA1322" s="26"/>
      <c r="BB1322" s="26"/>
      <c r="BC1322" s="26"/>
      <c r="BD1322" s="26"/>
      <c r="BE1322" s="26"/>
      <c r="BF1322" s="26"/>
      <c r="BG1322" s="26"/>
      <c r="BH1322" s="26"/>
      <c r="BI1322" s="26"/>
      <c r="BJ1322" s="26"/>
      <c r="BK1322" s="26"/>
      <c r="BL1322" s="26"/>
      <c r="BM1322" s="26"/>
      <c r="BN1322" s="26"/>
      <c r="BO1322" s="26"/>
      <c r="BP1322" s="26"/>
      <c r="BQ1322" s="26"/>
      <c r="BR1322" s="26"/>
      <c r="BS1322" s="26"/>
      <c r="BT1322" s="26"/>
      <c r="BU1322" s="26"/>
      <c r="BV1322" s="26"/>
      <c r="BW1322" s="26"/>
      <c r="BX1322" s="26"/>
      <c r="BY1322" s="26"/>
      <c r="BZ1322" s="26"/>
      <c r="CA1322" s="26"/>
      <c r="CB1322" s="26"/>
      <c r="CC1322" s="26"/>
      <c r="CD1322" s="26"/>
      <c r="CE1322" s="26"/>
      <c r="CF1322" s="26"/>
      <c r="CG1322" s="26"/>
      <c r="CH1322" s="26"/>
      <c r="CI1322" s="26"/>
      <c r="CJ1322" s="26"/>
      <c r="CK1322" s="26"/>
      <c r="CL1322" s="26"/>
      <c r="CM1322" s="26"/>
      <c r="CN1322" s="26"/>
      <c r="CO1322" s="26"/>
      <c r="CP1322" s="26"/>
      <c r="CQ1322" s="26"/>
      <c r="CR1322" s="26"/>
      <c r="CS1322" s="26"/>
      <c r="CT1322" s="26"/>
      <c r="CU1322" s="26"/>
      <c r="CV1322" s="26"/>
      <c r="CW1322" s="26"/>
      <c r="CX1322" s="26"/>
      <c r="CY1322" s="26"/>
      <c r="CZ1322" s="26"/>
      <c r="DA1322" s="26"/>
      <c r="DB1322" s="26"/>
      <c r="DC1322" s="26"/>
      <c r="DD1322" s="26"/>
    </row>
    <row r="1323" spans="1:108" s="25" customFormat="1" x14ac:dyDescent="0.15">
      <c r="A1323" s="26"/>
      <c r="N1323" s="26"/>
      <c r="O1323" s="26"/>
      <c r="P1323" s="26"/>
      <c r="Q1323" s="26"/>
      <c r="R1323" s="26"/>
      <c r="S1323" s="26"/>
      <c r="T1323" s="26"/>
      <c r="U1323" s="26"/>
      <c r="V1323" s="26"/>
      <c r="W1323" s="26"/>
      <c r="X1323" s="26"/>
      <c r="Y1323" s="26"/>
      <c r="Z1323" s="26"/>
      <c r="AA1323" s="26"/>
      <c r="AB1323" s="26"/>
      <c r="AC1323" s="26"/>
      <c r="AD1323" s="26"/>
      <c r="AE1323" s="26"/>
      <c r="AF1323" s="26"/>
      <c r="AG1323" s="26"/>
      <c r="AH1323" s="26"/>
      <c r="AI1323" s="26"/>
      <c r="AJ1323" s="26"/>
      <c r="AK1323" s="26"/>
      <c r="AL1323" s="26"/>
      <c r="AM1323" s="26"/>
      <c r="AN1323" s="26"/>
      <c r="AO1323" s="26"/>
      <c r="AP1323" s="26"/>
      <c r="AQ1323" s="26"/>
      <c r="AR1323" s="26"/>
      <c r="AS1323" s="26"/>
      <c r="AT1323" s="26"/>
      <c r="AU1323" s="26"/>
      <c r="AV1323" s="26"/>
      <c r="AW1323" s="26"/>
      <c r="AX1323" s="26"/>
      <c r="AY1323" s="26"/>
      <c r="AZ1323" s="26"/>
      <c r="BA1323" s="26"/>
      <c r="BB1323" s="26"/>
      <c r="BC1323" s="26"/>
      <c r="BD1323" s="26"/>
      <c r="BE1323" s="26"/>
      <c r="BF1323" s="26"/>
      <c r="BG1323" s="26"/>
      <c r="BH1323" s="26"/>
      <c r="BI1323" s="26"/>
      <c r="BJ1323" s="26"/>
      <c r="BK1323" s="26"/>
      <c r="BL1323" s="26"/>
      <c r="BM1323" s="26"/>
      <c r="BN1323" s="26"/>
      <c r="BO1323" s="26"/>
      <c r="BP1323" s="26"/>
      <c r="BQ1323" s="26"/>
      <c r="BR1323" s="26"/>
      <c r="BS1323" s="26"/>
      <c r="BT1323" s="26"/>
      <c r="BU1323" s="26"/>
      <c r="BV1323" s="26"/>
      <c r="BW1323" s="26"/>
      <c r="BX1323" s="26"/>
      <c r="BY1323" s="26"/>
      <c r="BZ1323" s="26"/>
      <c r="CA1323" s="26"/>
      <c r="CB1323" s="26"/>
      <c r="CC1323" s="26"/>
      <c r="CD1323" s="26"/>
      <c r="CE1323" s="26"/>
      <c r="CF1323" s="26"/>
      <c r="CG1323" s="26"/>
      <c r="CH1323" s="26"/>
      <c r="CI1323" s="26"/>
      <c r="CJ1323" s="26"/>
      <c r="CK1323" s="26"/>
      <c r="CL1323" s="26"/>
      <c r="CM1323" s="26"/>
      <c r="CN1323" s="26"/>
      <c r="CO1323" s="26"/>
      <c r="CP1323" s="26"/>
      <c r="CQ1323" s="26"/>
      <c r="CR1323" s="26"/>
      <c r="CS1323" s="26"/>
      <c r="CT1323" s="26"/>
      <c r="CU1323" s="26"/>
      <c r="CV1323" s="26"/>
      <c r="CW1323" s="26"/>
      <c r="CX1323" s="26"/>
      <c r="CY1323" s="26"/>
      <c r="CZ1323" s="26"/>
      <c r="DA1323" s="26"/>
      <c r="DB1323" s="26"/>
      <c r="DC1323" s="26"/>
      <c r="DD1323" s="26"/>
    </row>
    <row r="1324" spans="1:108" s="25" customFormat="1" x14ac:dyDescent="0.15">
      <c r="A1324" s="26"/>
      <c r="N1324" s="26"/>
      <c r="O1324" s="26"/>
      <c r="P1324" s="26"/>
      <c r="Q1324" s="26"/>
      <c r="R1324" s="26"/>
      <c r="S1324" s="26"/>
      <c r="T1324" s="26"/>
      <c r="U1324" s="26"/>
      <c r="V1324" s="26"/>
      <c r="W1324" s="26"/>
      <c r="X1324" s="26"/>
      <c r="Y1324" s="26"/>
      <c r="Z1324" s="26"/>
      <c r="AA1324" s="26"/>
      <c r="AB1324" s="26"/>
      <c r="AC1324" s="26"/>
      <c r="AD1324" s="26"/>
      <c r="AE1324" s="26"/>
      <c r="AF1324" s="26"/>
      <c r="AG1324" s="26"/>
      <c r="AH1324" s="26"/>
      <c r="AI1324" s="26"/>
      <c r="AJ1324" s="26"/>
      <c r="AK1324" s="26"/>
      <c r="AL1324" s="26"/>
      <c r="AM1324" s="26"/>
      <c r="AN1324" s="26"/>
      <c r="AO1324" s="26"/>
      <c r="AP1324" s="26"/>
      <c r="AQ1324" s="26"/>
      <c r="AR1324" s="26"/>
      <c r="AS1324" s="26"/>
      <c r="AT1324" s="26"/>
      <c r="AU1324" s="26"/>
      <c r="AV1324" s="26"/>
      <c r="AW1324" s="26"/>
      <c r="AX1324" s="26"/>
      <c r="AY1324" s="26"/>
      <c r="AZ1324" s="26"/>
      <c r="BA1324" s="26"/>
      <c r="BB1324" s="26"/>
      <c r="BC1324" s="26"/>
      <c r="BD1324" s="26"/>
      <c r="BE1324" s="26"/>
      <c r="BF1324" s="26"/>
      <c r="BG1324" s="26"/>
      <c r="BH1324" s="26"/>
      <c r="BI1324" s="26"/>
      <c r="BJ1324" s="26"/>
      <c r="BK1324" s="26"/>
      <c r="BL1324" s="26"/>
      <c r="BM1324" s="26"/>
      <c r="BN1324" s="26"/>
      <c r="BO1324" s="26"/>
      <c r="BP1324" s="26"/>
      <c r="BQ1324" s="26"/>
      <c r="BR1324" s="26"/>
      <c r="BS1324" s="26"/>
      <c r="BT1324" s="26"/>
      <c r="BU1324" s="26"/>
      <c r="BV1324" s="26"/>
      <c r="BW1324" s="26"/>
      <c r="BX1324" s="26"/>
      <c r="BY1324" s="26"/>
      <c r="BZ1324" s="26"/>
      <c r="CA1324" s="26"/>
      <c r="CB1324" s="26"/>
      <c r="CC1324" s="26"/>
      <c r="CD1324" s="26"/>
      <c r="CE1324" s="26"/>
      <c r="CF1324" s="26"/>
      <c r="CG1324" s="26"/>
      <c r="CH1324" s="26"/>
      <c r="CI1324" s="26"/>
      <c r="CJ1324" s="26"/>
      <c r="CK1324" s="26"/>
      <c r="CL1324" s="26"/>
      <c r="CM1324" s="26"/>
      <c r="CN1324" s="26"/>
      <c r="CO1324" s="26"/>
      <c r="CP1324" s="26"/>
      <c r="CQ1324" s="26"/>
      <c r="CR1324" s="26"/>
      <c r="CS1324" s="26"/>
      <c r="CT1324" s="26"/>
      <c r="CU1324" s="26"/>
      <c r="CV1324" s="26"/>
      <c r="CW1324" s="26"/>
      <c r="CX1324" s="26"/>
      <c r="CY1324" s="26"/>
      <c r="CZ1324" s="26"/>
      <c r="DA1324" s="26"/>
      <c r="DB1324" s="26"/>
      <c r="DC1324" s="26"/>
      <c r="DD1324" s="26"/>
    </row>
    <row r="1325" spans="1:108" s="25" customFormat="1" x14ac:dyDescent="0.15">
      <c r="A1325" s="26"/>
      <c r="N1325" s="26"/>
      <c r="O1325" s="26"/>
      <c r="P1325" s="26"/>
      <c r="Q1325" s="26"/>
      <c r="R1325" s="26"/>
      <c r="S1325" s="26"/>
      <c r="T1325" s="26"/>
      <c r="U1325" s="26"/>
      <c r="V1325" s="26"/>
      <c r="W1325" s="26"/>
      <c r="X1325" s="26"/>
      <c r="Y1325" s="26"/>
      <c r="Z1325" s="26"/>
      <c r="AA1325" s="26"/>
      <c r="AB1325" s="26"/>
      <c r="AC1325" s="26"/>
      <c r="AD1325" s="26"/>
      <c r="AE1325" s="26"/>
      <c r="AF1325" s="26"/>
      <c r="AG1325" s="26"/>
      <c r="AH1325" s="26"/>
      <c r="AI1325" s="26"/>
      <c r="AJ1325" s="26"/>
      <c r="AK1325" s="26"/>
      <c r="AL1325" s="26"/>
      <c r="AM1325" s="26"/>
      <c r="AN1325" s="26"/>
      <c r="AO1325" s="26"/>
      <c r="AP1325" s="26"/>
      <c r="AQ1325" s="26"/>
      <c r="AR1325" s="26"/>
      <c r="AS1325" s="26"/>
      <c r="AT1325" s="26"/>
      <c r="AU1325" s="26"/>
      <c r="AV1325" s="26"/>
      <c r="AW1325" s="26"/>
      <c r="AX1325" s="26"/>
      <c r="AY1325" s="26"/>
      <c r="AZ1325" s="26"/>
      <c r="BA1325" s="26"/>
      <c r="BB1325" s="26"/>
      <c r="BC1325" s="26"/>
      <c r="BD1325" s="26"/>
      <c r="BE1325" s="26"/>
      <c r="BF1325" s="26"/>
      <c r="BG1325" s="26"/>
      <c r="BH1325" s="26"/>
      <c r="BI1325" s="26"/>
      <c r="BJ1325" s="26"/>
      <c r="BK1325" s="26"/>
      <c r="BL1325" s="26"/>
      <c r="BM1325" s="26"/>
      <c r="BN1325" s="26"/>
      <c r="BO1325" s="26"/>
      <c r="BP1325" s="26"/>
      <c r="BQ1325" s="26"/>
      <c r="BR1325" s="26"/>
      <c r="BS1325" s="26"/>
      <c r="BT1325" s="26"/>
      <c r="BU1325" s="26"/>
      <c r="BV1325" s="26"/>
      <c r="BW1325" s="26"/>
      <c r="BX1325" s="26"/>
      <c r="BY1325" s="26"/>
      <c r="BZ1325" s="26"/>
      <c r="CA1325" s="26"/>
      <c r="CB1325" s="26"/>
      <c r="CC1325" s="26"/>
      <c r="CD1325" s="26"/>
      <c r="CE1325" s="26"/>
      <c r="CF1325" s="26"/>
      <c r="CG1325" s="26"/>
      <c r="CH1325" s="26"/>
      <c r="CI1325" s="26"/>
      <c r="CJ1325" s="26"/>
      <c r="CK1325" s="26"/>
      <c r="CL1325" s="26"/>
      <c r="CM1325" s="26"/>
      <c r="CN1325" s="26"/>
      <c r="CO1325" s="26"/>
      <c r="CP1325" s="26"/>
      <c r="CQ1325" s="26"/>
      <c r="CR1325" s="26"/>
      <c r="CS1325" s="26"/>
      <c r="CT1325" s="26"/>
      <c r="CU1325" s="26"/>
      <c r="CV1325" s="26"/>
      <c r="CW1325" s="26"/>
      <c r="CX1325" s="26"/>
      <c r="CY1325" s="26"/>
      <c r="CZ1325" s="26"/>
      <c r="DA1325" s="26"/>
      <c r="DB1325" s="26"/>
      <c r="DC1325" s="26"/>
      <c r="DD1325" s="26"/>
    </row>
    <row r="1326" spans="1:108" s="25" customFormat="1" x14ac:dyDescent="0.15">
      <c r="A1326" s="26"/>
      <c r="N1326" s="26"/>
      <c r="O1326" s="26"/>
      <c r="P1326" s="26"/>
      <c r="Q1326" s="26"/>
      <c r="R1326" s="26"/>
      <c r="S1326" s="26"/>
      <c r="T1326" s="26"/>
      <c r="U1326" s="26"/>
      <c r="V1326" s="26"/>
      <c r="W1326" s="26"/>
      <c r="X1326" s="26"/>
      <c r="Y1326" s="26"/>
      <c r="Z1326" s="26"/>
      <c r="AA1326" s="26"/>
      <c r="AB1326" s="26"/>
      <c r="AC1326" s="26"/>
      <c r="AD1326" s="26"/>
      <c r="AE1326" s="26"/>
      <c r="AF1326" s="26"/>
      <c r="AG1326" s="26"/>
      <c r="AH1326" s="26"/>
      <c r="AI1326" s="26"/>
      <c r="AJ1326" s="26"/>
      <c r="AK1326" s="26"/>
      <c r="AL1326" s="26"/>
      <c r="AM1326" s="26"/>
      <c r="AN1326" s="26"/>
      <c r="AO1326" s="26"/>
      <c r="AP1326" s="26"/>
      <c r="AQ1326" s="26"/>
      <c r="AR1326" s="26"/>
      <c r="AS1326" s="26"/>
      <c r="AT1326" s="26"/>
      <c r="AU1326" s="26"/>
      <c r="AV1326" s="26"/>
      <c r="AW1326" s="26"/>
      <c r="AX1326" s="26"/>
      <c r="AY1326" s="26"/>
      <c r="AZ1326" s="26"/>
      <c r="BA1326" s="26"/>
      <c r="BB1326" s="26"/>
      <c r="BC1326" s="26"/>
      <c r="BD1326" s="26"/>
      <c r="BE1326" s="26"/>
      <c r="BF1326" s="26"/>
      <c r="BG1326" s="26"/>
      <c r="BH1326" s="26"/>
      <c r="BI1326" s="26"/>
      <c r="BJ1326" s="26"/>
      <c r="BK1326" s="26"/>
      <c r="BL1326" s="26"/>
      <c r="BM1326" s="26"/>
      <c r="BN1326" s="26"/>
      <c r="BO1326" s="26"/>
      <c r="BP1326" s="26"/>
      <c r="BQ1326" s="26"/>
      <c r="BR1326" s="26"/>
      <c r="BS1326" s="26"/>
      <c r="BT1326" s="26"/>
      <c r="BU1326" s="26"/>
      <c r="BV1326" s="26"/>
      <c r="BW1326" s="26"/>
      <c r="BX1326" s="26"/>
      <c r="BY1326" s="26"/>
      <c r="BZ1326" s="26"/>
      <c r="CA1326" s="26"/>
      <c r="CB1326" s="26"/>
      <c r="CC1326" s="26"/>
      <c r="CD1326" s="26"/>
      <c r="CE1326" s="26"/>
      <c r="CF1326" s="26"/>
      <c r="CG1326" s="26"/>
      <c r="CH1326" s="26"/>
      <c r="CI1326" s="26"/>
      <c r="CJ1326" s="26"/>
      <c r="CK1326" s="26"/>
      <c r="CL1326" s="26"/>
      <c r="CM1326" s="26"/>
      <c r="CN1326" s="26"/>
      <c r="CO1326" s="26"/>
      <c r="CP1326" s="26"/>
      <c r="CQ1326" s="26"/>
      <c r="CR1326" s="26"/>
      <c r="CS1326" s="26"/>
      <c r="CT1326" s="26"/>
      <c r="CU1326" s="26"/>
      <c r="CV1326" s="26"/>
      <c r="CW1326" s="26"/>
      <c r="CX1326" s="26"/>
      <c r="CY1326" s="26"/>
      <c r="CZ1326" s="26"/>
      <c r="DA1326" s="26"/>
      <c r="DB1326" s="26"/>
      <c r="DC1326" s="26"/>
      <c r="DD1326" s="26"/>
    </row>
    <row r="1327" spans="1:108" s="25" customFormat="1" x14ac:dyDescent="0.15">
      <c r="A1327" s="26"/>
      <c r="N1327" s="26"/>
      <c r="O1327" s="26"/>
      <c r="P1327" s="26"/>
      <c r="Q1327" s="26"/>
      <c r="R1327" s="26"/>
      <c r="S1327" s="26"/>
      <c r="T1327" s="26"/>
      <c r="U1327" s="26"/>
      <c r="V1327" s="26"/>
      <c r="W1327" s="26"/>
      <c r="X1327" s="26"/>
      <c r="Y1327" s="26"/>
      <c r="Z1327" s="26"/>
      <c r="AA1327" s="26"/>
      <c r="AB1327" s="26"/>
      <c r="AC1327" s="26"/>
      <c r="AD1327" s="26"/>
      <c r="AE1327" s="26"/>
      <c r="AF1327" s="26"/>
      <c r="AG1327" s="26"/>
      <c r="AH1327" s="26"/>
      <c r="AI1327" s="26"/>
      <c r="AJ1327" s="26"/>
      <c r="AK1327" s="26"/>
      <c r="AL1327" s="26"/>
      <c r="AM1327" s="26"/>
      <c r="AN1327" s="26"/>
      <c r="AO1327" s="26"/>
      <c r="AP1327" s="26"/>
      <c r="AQ1327" s="26"/>
      <c r="AR1327" s="26"/>
      <c r="AS1327" s="26"/>
      <c r="AT1327" s="26"/>
      <c r="AU1327" s="26"/>
      <c r="AV1327" s="26"/>
      <c r="AW1327" s="26"/>
      <c r="AX1327" s="26"/>
      <c r="AY1327" s="26"/>
      <c r="AZ1327" s="26"/>
      <c r="BA1327" s="26"/>
      <c r="BB1327" s="26"/>
      <c r="BC1327" s="26"/>
      <c r="BD1327" s="26"/>
      <c r="BE1327" s="26"/>
      <c r="BF1327" s="26"/>
      <c r="BG1327" s="26"/>
      <c r="BH1327" s="26"/>
      <c r="BI1327" s="26"/>
      <c r="BJ1327" s="26"/>
      <c r="BK1327" s="26"/>
      <c r="BL1327" s="26"/>
      <c r="BM1327" s="26"/>
      <c r="BN1327" s="26"/>
      <c r="BO1327" s="26"/>
      <c r="BP1327" s="26"/>
      <c r="BQ1327" s="26"/>
      <c r="BR1327" s="26"/>
      <c r="BS1327" s="26"/>
      <c r="BT1327" s="26"/>
      <c r="BU1327" s="26"/>
      <c r="BV1327" s="26"/>
      <c r="BW1327" s="26"/>
      <c r="BX1327" s="26"/>
      <c r="BY1327" s="26"/>
      <c r="BZ1327" s="26"/>
      <c r="CA1327" s="26"/>
      <c r="CB1327" s="26"/>
      <c r="CC1327" s="26"/>
      <c r="CD1327" s="26"/>
      <c r="CE1327" s="26"/>
      <c r="CF1327" s="26"/>
      <c r="CG1327" s="26"/>
      <c r="CH1327" s="26"/>
      <c r="CI1327" s="26"/>
      <c r="CJ1327" s="26"/>
      <c r="CK1327" s="26"/>
      <c r="CL1327" s="26"/>
      <c r="CM1327" s="26"/>
      <c r="CN1327" s="26"/>
      <c r="CO1327" s="26"/>
      <c r="CP1327" s="26"/>
      <c r="CQ1327" s="26"/>
      <c r="CR1327" s="26"/>
      <c r="CS1327" s="26"/>
      <c r="CT1327" s="26"/>
      <c r="CU1327" s="26"/>
      <c r="CV1327" s="26"/>
      <c r="CW1327" s="26"/>
      <c r="CX1327" s="26"/>
      <c r="CY1327" s="26"/>
      <c r="CZ1327" s="26"/>
      <c r="DA1327" s="26"/>
      <c r="DB1327" s="26"/>
      <c r="DC1327" s="26"/>
      <c r="DD1327" s="26"/>
    </row>
    <row r="1328" spans="1:108" s="25" customFormat="1" x14ac:dyDescent="0.15">
      <c r="A1328" s="26"/>
      <c r="N1328" s="26"/>
      <c r="O1328" s="26"/>
      <c r="P1328" s="26"/>
      <c r="Q1328" s="26"/>
      <c r="R1328" s="26"/>
      <c r="S1328" s="26"/>
      <c r="T1328" s="26"/>
      <c r="U1328" s="26"/>
      <c r="V1328" s="26"/>
      <c r="W1328" s="26"/>
      <c r="X1328" s="26"/>
      <c r="Y1328" s="26"/>
      <c r="Z1328" s="26"/>
      <c r="AA1328" s="26"/>
      <c r="AB1328" s="26"/>
      <c r="AC1328" s="26"/>
      <c r="AD1328" s="26"/>
      <c r="AE1328" s="26"/>
      <c r="AF1328" s="26"/>
      <c r="AG1328" s="26"/>
      <c r="AH1328" s="26"/>
      <c r="AI1328" s="26"/>
      <c r="AJ1328" s="26"/>
      <c r="AK1328" s="26"/>
      <c r="AL1328" s="26"/>
      <c r="AM1328" s="26"/>
      <c r="AN1328" s="26"/>
      <c r="AO1328" s="26"/>
      <c r="AP1328" s="26"/>
      <c r="AQ1328" s="26"/>
      <c r="AR1328" s="26"/>
      <c r="AS1328" s="26"/>
      <c r="AT1328" s="26"/>
      <c r="AU1328" s="26"/>
      <c r="AV1328" s="26"/>
      <c r="AW1328" s="26"/>
      <c r="AX1328" s="26"/>
      <c r="AY1328" s="26"/>
      <c r="AZ1328" s="26"/>
      <c r="BA1328" s="26"/>
      <c r="BB1328" s="26"/>
      <c r="BC1328" s="26"/>
      <c r="BD1328" s="26"/>
      <c r="BE1328" s="26"/>
      <c r="BF1328" s="26"/>
      <c r="BG1328" s="26"/>
      <c r="BH1328" s="26"/>
      <c r="BI1328" s="26"/>
      <c r="BJ1328" s="26"/>
      <c r="BK1328" s="26"/>
      <c r="BL1328" s="26"/>
      <c r="BM1328" s="26"/>
      <c r="BN1328" s="26"/>
      <c r="BO1328" s="26"/>
      <c r="BP1328" s="26"/>
      <c r="BQ1328" s="26"/>
      <c r="BR1328" s="26"/>
      <c r="BS1328" s="26"/>
      <c r="BT1328" s="26"/>
      <c r="BU1328" s="26"/>
      <c r="BV1328" s="26"/>
      <c r="BW1328" s="26"/>
      <c r="BX1328" s="26"/>
      <c r="BY1328" s="26"/>
      <c r="BZ1328" s="26"/>
      <c r="CA1328" s="26"/>
      <c r="CB1328" s="26"/>
      <c r="CC1328" s="26"/>
      <c r="CD1328" s="26"/>
      <c r="CE1328" s="26"/>
      <c r="CF1328" s="26"/>
      <c r="CG1328" s="26"/>
      <c r="CH1328" s="26"/>
      <c r="CI1328" s="26"/>
      <c r="CJ1328" s="26"/>
      <c r="CK1328" s="26"/>
      <c r="CL1328" s="26"/>
      <c r="CM1328" s="26"/>
      <c r="CN1328" s="26"/>
      <c r="CO1328" s="26"/>
      <c r="CP1328" s="26"/>
      <c r="CQ1328" s="26"/>
      <c r="CR1328" s="26"/>
      <c r="CS1328" s="26"/>
      <c r="CT1328" s="26"/>
      <c r="CU1328" s="26"/>
      <c r="CV1328" s="26"/>
      <c r="CW1328" s="26"/>
      <c r="CX1328" s="26"/>
      <c r="CY1328" s="26"/>
      <c r="CZ1328" s="26"/>
      <c r="DA1328" s="26"/>
      <c r="DB1328" s="26"/>
      <c r="DC1328" s="26"/>
      <c r="DD1328" s="26"/>
    </row>
    <row r="1329" spans="1:108" s="25" customFormat="1" x14ac:dyDescent="0.15">
      <c r="A1329" s="26"/>
      <c r="N1329" s="26"/>
      <c r="O1329" s="26"/>
      <c r="P1329" s="26"/>
      <c r="Q1329" s="26"/>
      <c r="R1329" s="26"/>
      <c r="S1329" s="26"/>
      <c r="T1329" s="26"/>
      <c r="U1329" s="26"/>
      <c r="V1329" s="26"/>
      <c r="W1329" s="26"/>
      <c r="X1329" s="26"/>
      <c r="Y1329" s="26"/>
      <c r="Z1329" s="26"/>
      <c r="AA1329" s="26"/>
      <c r="AB1329" s="26"/>
      <c r="AC1329" s="26"/>
      <c r="AD1329" s="26"/>
      <c r="AE1329" s="26"/>
      <c r="AF1329" s="26"/>
      <c r="AG1329" s="26"/>
      <c r="AH1329" s="26"/>
      <c r="AI1329" s="26"/>
      <c r="AJ1329" s="26"/>
      <c r="AK1329" s="26"/>
      <c r="AL1329" s="26"/>
      <c r="AM1329" s="26"/>
      <c r="AN1329" s="26"/>
      <c r="AO1329" s="26"/>
      <c r="AP1329" s="26"/>
      <c r="AQ1329" s="26"/>
      <c r="AR1329" s="26"/>
      <c r="AS1329" s="26"/>
      <c r="AT1329" s="26"/>
      <c r="AU1329" s="26"/>
      <c r="AV1329" s="26"/>
      <c r="AW1329" s="26"/>
      <c r="AX1329" s="26"/>
      <c r="AY1329" s="26"/>
      <c r="AZ1329" s="26"/>
      <c r="BA1329" s="26"/>
      <c r="BB1329" s="26"/>
      <c r="BC1329" s="26"/>
      <c r="BD1329" s="26"/>
      <c r="BE1329" s="26"/>
      <c r="BF1329" s="26"/>
      <c r="BG1329" s="26"/>
      <c r="BH1329" s="26"/>
      <c r="BI1329" s="26"/>
      <c r="BJ1329" s="26"/>
      <c r="BK1329" s="26"/>
      <c r="BL1329" s="26"/>
      <c r="BM1329" s="26"/>
      <c r="BN1329" s="26"/>
      <c r="BO1329" s="26"/>
      <c r="BP1329" s="26"/>
      <c r="BQ1329" s="26"/>
      <c r="BR1329" s="26"/>
      <c r="BS1329" s="26"/>
      <c r="BT1329" s="26"/>
      <c r="BU1329" s="26"/>
      <c r="BV1329" s="26"/>
      <c r="BW1329" s="26"/>
      <c r="BX1329" s="26"/>
      <c r="BY1329" s="26"/>
      <c r="BZ1329" s="26"/>
      <c r="CA1329" s="26"/>
      <c r="CB1329" s="26"/>
      <c r="CC1329" s="26"/>
      <c r="CD1329" s="26"/>
      <c r="CE1329" s="26"/>
      <c r="CF1329" s="26"/>
      <c r="CG1329" s="26"/>
      <c r="CH1329" s="26"/>
      <c r="CI1329" s="26"/>
      <c r="CJ1329" s="26"/>
      <c r="CK1329" s="26"/>
      <c r="CL1329" s="26"/>
      <c r="CM1329" s="26"/>
      <c r="CN1329" s="26"/>
      <c r="CO1329" s="26"/>
      <c r="CP1329" s="26"/>
      <c r="CQ1329" s="26"/>
      <c r="CR1329" s="26"/>
      <c r="CS1329" s="26"/>
      <c r="CT1329" s="26"/>
      <c r="CU1329" s="26"/>
      <c r="CV1329" s="26"/>
      <c r="CW1329" s="26"/>
      <c r="CX1329" s="26"/>
      <c r="CY1329" s="26"/>
      <c r="CZ1329" s="26"/>
      <c r="DA1329" s="26"/>
      <c r="DB1329" s="26"/>
      <c r="DC1329" s="26"/>
      <c r="DD1329" s="26"/>
    </row>
    <row r="1330" spans="1:108" s="25" customFormat="1" x14ac:dyDescent="0.15">
      <c r="A1330" s="26"/>
      <c r="N1330" s="26"/>
      <c r="O1330" s="26"/>
      <c r="P1330" s="26"/>
      <c r="Q1330" s="26"/>
      <c r="R1330" s="26"/>
      <c r="S1330" s="26"/>
      <c r="T1330" s="26"/>
      <c r="U1330" s="26"/>
      <c r="V1330" s="26"/>
      <c r="W1330" s="26"/>
      <c r="X1330" s="26"/>
      <c r="Y1330" s="26"/>
      <c r="Z1330" s="26"/>
      <c r="AA1330" s="26"/>
      <c r="AB1330" s="26"/>
      <c r="AC1330" s="26"/>
      <c r="AD1330" s="26"/>
      <c r="AE1330" s="26"/>
      <c r="AF1330" s="26"/>
      <c r="AG1330" s="26"/>
      <c r="AH1330" s="26"/>
      <c r="AI1330" s="26"/>
      <c r="AJ1330" s="26"/>
      <c r="AK1330" s="26"/>
      <c r="AL1330" s="26"/>
      <c r="AM1330" s="26"/>
      <c r="AN1330" s="26"/>
      <c r="AO1330" s="26"/>
      <c r="AP1330" s="26"/>
      <c r="AQ1330" s="26"/>
      <c r="AR1330" s="26"/>
      <c r="AS1330" s="26"/>
      <c r="AT1330" s="26"/>
      <c r="AU1330" s="26"/>
      <c r="AV1330" s="26"/>
      <c r="AW1330" s="26"/>
      <c r="AX1330" s="26"/>
      <c r="AY1330" s="26"/>
      <c r="AZ1330" s="26"/>
      <c r="BA1330" s="26"/>
      <c r="BB1330" s="26"/>
      <c r="BC1330" s="26"/>
      <c r="BD1330" s="26"/>
      <c r="BE1330" s="26"/>
      <c r="BF1330" s="26"/>
      <c r="BG1330" s="26"/>
      <c r="BH1330" s="26"/>
      <c r="BI1330" s="26"/>
      <c r="BJ1330" s="26"/>
      <c r="BK1330" s="26"/>
      <c r="BL1330" s="26"/>
      <c r="BM1330" s="26"/>
      <c r="BN1330" s="26"/>
      <c r="BO1330" s="26"/>
      <c r="BP1330" s="26"/>
      <c r="BQ1330" s="26"/>
      <c r="BR1330" s="26"/>
      <c r="BS1330" s="26"/>
      <c r="BT1330" s="26"/>
      <c r="BU1330" s="26"/>
      <c r="BV1330" s="26"/>
      <c r="BW1330" s="26"/>
      <c r="BX1330" s="26"/>
      <c r="BY1330" s="26"/>
      <c r="BZ1330" s="26"/>
      <c r="CA1330" s="26"/>
      <c r="CB1330" s="26"/>
      <c r="CC1330" s="26"/>
      <c r="CD1330" s="26"/>
      <c r="CE1330" s="26"/>
      <c r="CF1330" s="26"/>
      <c r="CG1330" s="26"/>
      <c r="CH1330" s="26"/>
      <c r="CI1330" s="26"/>
      <c r="CJ1330" s="26"/>
      <c r="CK1330" s="26"/>
      <c r="CL1330" s="26"/>
      <c r="CM1330" s="26"/>
      <c r="CN1330" s="26"/>
      <c r="CO1330" s="26"/>
      <c r="CP1330" s="26"/>
      <c r="CQ1330" s="26"/>
      <c r="CR1330" s="26"/>
      <c r="CS1330" s="26"/>
      <c r="CT1330" s="26"/>
      <c r="CU1330" s="26"/>
      <c r="CV1330" s="26"/>
      <c r="CW1330" s="26"/>
      <c r="CX1330" s="26"/>
      <c r="CY1330" s="26"/>
      <c r="CZ1330" s="26"/>
      <c r="DA1330" s="26"/>
      <c r="DB1330" s="26"/>
      <c r="DC1330" s="26"/>
      <c r="DD1330" s="26"/>
    </row>
    <row r="1331" spans="1:108" s="25" customFormat="1" x14ac:dyDescent="0.15">
      <c r="A1331" s="26"/>
      <c r="N1331" s="26"/>
      <c r="O1331" s="26"/>
      <c r="P1331" s="26"/>
      <c r="Q1331" s="26"/>
      <c r="R1331" s="26"/>
      <c r="S1331" s="26"/>
      <c r="T1331" s="26"/>
      <c r="U1331" s="26"/>
      <c r="V1331" s="26"/>
      <c r="W1331" s="26"/>
      <c r="X1331" s="26"/>
      <c r="Y1331" s="26"/>
      <c r="Z1331" s="26"/>
      <c r="AA1331" s="26"/>
      <c r="AB1331" s="26"/>
      <c r="AC1331" s="26"/>
      <c r="AD1331" s="26"/>
      <c r="AE1331" s="26"/>
      <c r="AF1331" s="26"/>
      <c r="AG1331" s="26"/>
      <c r="AH1331" s="26"/>
      <c r="AI1331" s="26"/>
      <c r="AJ1331" s="26"/>
      <c r="AK1331" s="26"/>
      <c r="AL1331" s="26"/>
      <c r="AM1331" s="26"/>
      <c r="AN1331" s="26"/>
      <c r="AO1331" s="26"/>
      <c r="AP1331" s="26"/>
      <c r="AQ1331" s="26"/>
      <c r="AR1331" s="26"/>
      <c r="AS1331" s="26"/>
      <c r="AT1331" s="26"/>
      <c r="AU1331" s="26"/>
      <c r="AV1331" s="26"/>
      <c r="AW1331" s="26"/>
      <c r="AX1331" s="26"/>
      <c r="AY1331" s="26"/>
      <c r="AZ1331" s="26"/>
      <c r="BA1331" s="26"/>
      <c r="BB1331" s="26"/>
      <c r="BC1331" s="26"/>
      <c r="BD1331" s="26"/>
      <c r="BE1331" s="26"/>
      <c r="BF1331" s="26"/>
      <c r="BG1331" s="26"/>
      <c r="BH1331" s="26"/>
      <c r="BI1331" s="26"/>
      <c r="BJ1331" s="26"/>
      <c r="BK1331" s="26"/>
      <c r="BL1331" s="26"/>
      <c r="BM1331" s="26"/>
      <c r="BN1331" s="26"/>
      <c r="BO1331" s="26"/>
      <c r="BP1331" s="26"/>
      <c r="BQ1331" s="26"/>
      <c r="BR1331" s="26"/>
      <c r="BS1331" s="26"/>
      <c r="BT1331" s="26"/>
      <c r="BU1331" s="26"/>
      <c r="BV1331" s="26"/>
      <c r="BW1331" s="26"/>
      <c r="BX1331" s="26"/>
      <c r="BY1331" s="26"/>
      <c r="BZ1331" s="26"/>
      <c r="CA1331" s="26"/>
      <c r="CB1331" s="26"/>
      <c r="CC1331" s="26"/>
      <c r="CD1331" s="26"/>
      <c r="CE1331" s="26"/>
      <c r="CF1331" s="26"/>
      <c r="CG1331" s="26"/>
      <c r="CH1331" s="26"/>
      <c r="CI1331" s="26"/>
      <c r="CJ1331" s="26"/>
      <c r="CK1331" s="26"/>
      <c r="CL1331" s="26"/>
      <c r="CM1331" s="26"/>
      <c r="CN1331" s="26"/>
      <c r="CO1331" s="26"/>
      <c r="CP1331" s="26"/>
      <c r="CQ1331" s="26"/>
      <c r="CR1331" s="26"/>
      <c r="CS1331" s="26"/>
      <c r="CT1331" s="26"/>
      <c r="CU1331" s="26"/>
      <c r="CV1331" s="26"/>
      <c r="CW1331" s="26"/>
      <c r="CX1331" s="26"/>
      <c r="CY1331" s="26"/>
      <c r="CZ1331" s="26"/>
      <c r="DA1331" s="26"/>
      <c r="DB1331" s="26"/>
      <c r="DC1331" s="26"/>
      <c r="DD1331" s="26"/>
    </row>
    <row r="1332" spans="1:108" s="25" customFormat="1" x14ac:dyDescent="0.15">
      <c r="A1332" s="26"/>
      <c r="N1332" s="26"/>
      <c r="O1332" s="26"/>
      <c r="P1332" s="26"/>
      <c r="Q1332" s="26"/>
      <c r="R1332" s="26"/>
      <c r="S1332" s="26"/>
      <c r="T1332" s="26"/>
      <c r="U1332" s="26"/>
      <c r="V1332" s="26"/>
      <c r="W1332" s="26"/>
      <c r="X1332" s="26"/>
      <c r="Y1332" s="26"/>
      <c r="Z1332" s="26"/>
      <c r="AA1332" s="26"/>
      <c r="AB1332" s="26"/>
      <c r="AC1332" s="26"/>
      <c r="AD1332" s="26"/>
      <c r="AE1332" s="26"/>
      <c r="AF1332" s="26"/>
      <c r="AG1332" s="26"/>
      <c r="AH1332" s="26"/>
      <c r="AI1332" s="26"/>
      <c r="AJ1332" s="26"/>
      <c r="AK1332" s="26"/>
      <c r="AL1332" s="26"/>
      <c r="AM1332" s="26"/>
      <c r="AN1332" s="26"/>
      <c r="AO1332" s="26"/>
      <c r="AP1332" s="26"/>
      <c r="AQ1332" s="26"/>
      <c r="AR1332" s="26"/>
      <c r="AS1332" s="26"/>
      <c r="AT1332" s="26"/>
      <c r="AU1332" s="26"/>
      <c r="AV1332" s="26"/>
      <c r="AW1332" s="26"/>
      <c r="AX1332" s="26"/>
      <c r="AY1332" s="26"/>
      <c r="AZ1332" s="26"/>
      <c r="BA1332" s="26"/>
      <c r="BB1332" s="26"/>
      <c r="BC1332" s="26"/>
      <c r="BD1332" s="26"/>
      <c r="BE1332" s="26"/>
      <c r="BF1332" s="26"/>
      <c r="BG1332" s="26"/>
      <c r="BH1332" s="26"/>
      <c r="BI1332" s="26"/>
      <c r="BJ1332" s="26"/>
      <c r="BK1332" s="26"/>
      <c r="BL1332" s="26"/>
      <c r="BM1332" s="26"/>
      <c r="BN1332" s="26"/>
      <c r="BO1332" s="26"/>
      <c r="BP1332" s="26"/>
      <c r="BQ1332" s="26"/>
      <c r="BR1332" s="26"/>
      <c r="BS1332" s="26"/>
      <c r="BT1332" s="26"/>
      <c r="BU1332" s="26"/>
      <c r="BV1332" s="26"/>
      <c r="BW1332" s="26"/>
      <c r="BX1332" s="26"/>
      <c r="BY1332" s="26"/>
      <c r="BZ1332" s="26"/>
      <c r="CA1332" s="26"/>
      <c r="CB1332" s="26"/>
      <c r="CC1332" s="26"/>
      <c r="CD1332" s="26"/>
      <c r="CE1332" s="26"/>
      <c r="CF1332" s="26"/>
      <c r="CG1332" s="26"/>
      <c r="CH1332" s="26"/>
      <c r="CI1332" s="26"/>
      <c r="CJ1332" s="26"/>
      <c r="CK1332" s="26"/>
      <c r="CL1332" s="26"/>
      <c r="CM1332" s="26"/>
      <c r="CN1332" s="26"/>
      <c r="CO1332" s="26"/>
      <c r="CP1332" s="26"/>
      <c r="CQ1332" s="26"/>
      <c r="CR1332" s="26"/>
      <c r="CS1332" s="26"/>
      <c r="CT1332" s="26"/>
      <c r="CU1332" s="26"/>
      <c r="CV1332" s="26"/>
      <c r="CW1332" s="26"/>
      <c r="CX1332" s="26"/>
      <c r="CY1332" s="26"/>
      <c r="CZ1332" s="26"/>
      <c r="DA1332" s="26"/>
      <c r="DB1332" s="26"/>
      <c r="DC1332" s="26"/>
      <c r="DD1332" s="26"/>
    </row>
    <row r="1333" spans="1:108" s="25" customFormat="1" x14ac:dyDescent="0.15">
      <c r="A1333" s="26"/>
      <c r="N1333" s="26"/>
      <c r="O1333" s="26"/>
      <c r="P1333" s="26"/>
      <c r="Q1333" s="26"/>
      <c r="R1333" s="26"/>
      <c r="S1333" s="26"/>
      <c r="T1333" s="26"/>
      <c r="U1333" s="26"/>
      <c r="V1333" s="26"/>
      <c r="W1333" s="26"/>
      <c r="X1333" s="26"/>
      <c r="Y1333" s="26"/>
      <c r="Z1333" s="26"/>
      <c r="AA1333" s="26"/>
      <c r="AB1333" s="26"/>
      <c r="AC1333" s="26"/>
      <c r="AD1333" s="26"/>
      <c r="AE1333" s="26"/>
      <c r="AF1333" s="26"/>
      <c r="AG1333" s="26"/>
      <c r="AH1333" s="26"/>
      <c r="AI1333" s="26"/>
      <c r="AJ1333" s="26"/>
      <c r="AK1333" s="26"/>
      <c r="AL1333" s="26"/>
      <c r="AM1333" s="26"/>
      <c r="AN1333" s="26"/>
      <c r="AO1333" s="26"/>
      <c r="AP1333" s="26"/>
      <c r="AQ1333" s="26"/>
      <c r="AR1333" s="26"/>
      <c r="AS1333" s="26"/>
      <c r="AT1333" s="26"/>
      <c r="AU1333" s="26"/>
      <c r="AV1333" s="26"/>
      <c r="AW1333" s="26"/>
      <c r="AX1333" s="26"/>
      <c r="AY1333" s="26"/>
      <c r="AZ1333" s="26"/>
      <c r="BA1333" s="26"/>
      <c r="BB1333" s="26"/>
      <c r="BC1333" s="26"/>
      <c r="BD1333" s="26"/>
      <c r="BE1333" s="26"/>
      <c r="BF1333" s="26"/>
      <c r="BG1333" s="26"/>
      <c r="BH1333" s="26"/>
      <c r="BI1333" s="26"/>
      <c r="BJ1333" s="26"/>
      <c r="BK1333" s="26"/>
      <c r="BL1333" s="26"/>
      <c r="BM1333" s="26"/>
      <c r="BN1333" s="26"/>
      <c r="BO1333" s="26"/>
      <c r="BP1333" s="26"/>
      <c r="BQ1333" s="26"/>
      <c r="BR1333" s="26"/>
      <c r="BS1333" s="26"/>
      <c r="BT1333" s="26"/>
      <c r="BU1333" s="26"/>
      <c r="BV1333" s="26"/>
      <c r="BW1333" s="26"/>
      <c r="BX1333" s="26"/>
      <c r="BY1333" s="26"/>
      <c r="BZ1333" s="26"/>
      <c r="CA1333" s="26"/>
      <c r="CB1333" s="26"/>
      <c r="CC1333" s="26"/>
      <c r="CD1333" s="26"/>
      <c r="CE1333" s="26"/>
      <c r="CF1333" s="26"/>
      <c r="CG1333" s="26"/>
      <c r="CH1333" s="26"/>
      <c r="CI1333" s="26"/>
      <c r="CJ1333" s="26"/>
      <c r="CK1333" s="26"/>
      <c r="CL1333" s="26"/>
      <c r="CM1333" s="26"/>
      <c r="CN1333" s="26"/>
      <c r="CO1333" s="26"/>
      <c r="CP1333" s="26"/>
      <c r="CQ1333" s="26"/>
      <c r="CR1333" s="26"/>
      <c r="CS1333" s="26"/>
      <c r="CT1333" s="26"/>
      <c r="CU1333" s="26"/>
      <c r="CV1333" s="26"/>
      <c r="CW1333" s="26"/>
      <c r="CX1333" s="26"/>
      <c r="CY1333" s="26"/>
      <c r="CZ1333" s="26"/>
      <c r="DA1333" s="26"/>
      <c r="DB1333" s="26"/>
      <c r="DC1333" s="26"/>
      <c r="DD1333" s="26"/>
    </row>
    <row r="1334" spans="1:108" s="25" customFormat="1" x14ac:dyDescent="0.15">
      <c r="A1334" s="26"/>
      <c r="N1334" s="26"/>
      <c r="O1334" s="26"/>
      <c r="P1334" s="26"/>
      <c r="Q1334" s="26"/>
      <c r="R1334" s="26"/>
      <c r="S1334" s="26"/>
      <c r="T1334" s="26"/>
      <c r="U1334" s="26"/>
      <c r="V1334" s="26"/>
      <c r="W1334" s="26"/>
      <c r="X1334" s="26"/>
      <c r="Y1334" s="26"/>
      <c r="Z1334" s="26"/>
      <c r="AA1334" s="26"/>
      <c r="AB1334" s="26"/>
      <c r="AC1334" s="26"/>
      <c r="AD1334" s="26"/>
      <c r="AE1334" s="26"/>
      <c r="AF1334" s="26"/>
      <c r="AG1334" s="26"/>
      <c r="AH1334" s="26"/>
      <c r="AI1334" s="26"/>
      <c r="AJ1334" s="26"/>
      <c r="AK1334" s="26"/>
      <c r="AL1334" s="26"/>
      <c r="AM1334" s="26"/>
      <c r="AN1334" s="26"/>
      <c r="AO1334" s="26"/>
      <c r="AP1334" s="26"/>
      <c r="AQ1334" s="26"/>
      <c r="AR1334" s="26"/>
      <c r="AS1334" s="26"/>
      <c r="AT1334" s="26"/>
      <c r="AU1334" s="26"/>
      <c r="AV1334" s="26"/>
      <c r="AW1334" s="26"/>
      <c r="AX1334" s="26"/>
      <c r="AY1334" s="26"/>
      <c r="AZ1334" s="26"/>
      <c r="BA1334" s="26"/>
      <c r="BB1334" s="26"/>
      <c r="BC1334" s="26"/>
      <c r="BD1334" s="26"/>
      <c r="BE1334" s="26"/>
      <c r="BF1334" s="26"/>
      <c r="BG1334" s="26"/>
      <c r="BH1334" s="26"/>
      <c r="BI1334" s="26"/>
      <c r="BJ1334" s="26"/>
      <c r="BK1334" s="26"/>
      <c r="BL1334" s="26"/>
      <c r="BM1334" s="26"/>
      <c r="BN1334" s="26"/>
      <c r="BO1334" s="26"/>
      <c r="BP1334" s="26"/>
      <c r="BQ1334" s="26"/>
      <c r="BR1334" s="26"/>
      <c r="BS1334" s="26"/>
      <c r="BT1334" s="26"/>
      <c r="BU1334" s="26"/>
      <c r="BV1334" s="26"/>
      <c r="BW1334" s="26"/>
      <c r="BX1334" s="26"/>
      <c r="BY1334" s="26"/>
      <c r="BZ1334" s="26"/>
      <c r="CA1334" s="26"/>
      <c r="CB1334" s="26"/>
      <c r="CC1334" s="26"/>
      <c r="CD1334" s="26"/>
      <c r="CE1334" s="26"/>
      <c r="CF1334" s="26"/>
      <c r="CG1334" s="26"/>
      <c r="CH1334" s="26"/>
      <c r="CI1334" s="26"/>
      <c r="CJ1334" s="26"/>
      <c r="CK1334" s="26"/>
      <c r="CL1334" s="26"/>
      <c r="CM1334" s="26"/>
      <c r="CN1334" s="26"/>
      <c r="CO1334" s="26"/>
      <c r="CP1334" s="26"/>
      <c r="CQ1334" s="26"/>
      <c r="CR1334" s="26"/>
      <c r="CS1334" s="26"/>
      <c r="CT1334" s="26"/>
      <c r="CU1334" s="26"/>
      <c r="CV1334" s="26"/>
      <c r="CW1334" s="26"/>
      <c r="CX1334" s="26"/>
      <c r="CY1334" s="26"/>
      <c r="CZ1334" s="26"/>
      <c r="DA1334" s="26"/>
      <c r="DB1334" s="26"/>
      <c r="DC1334" s="26"/>
      <c r="DD1334" s="26"/>
    </row>
    <row r="1335" spans="1:108" s="25" customFormat="1" x14ac:dyDescent="0.15">
      <c r="A1335" s="26"/>
      <c r="N1335" s="26"/>
      <c r="O1335" s="26"/>
      <c r="P1335" s="26"/>
      <c r="Q1335" s="26"/>
      <c r="R1335" s="26"/>
      <c r="S1335" s="26"/>
      <c r="T1335" s="26"/>
      <c r="U1335" s="26"/>
      <c r="V1335" s="26"/>
      <c r="W1335" s="26"/>
      <c r="X1335" s="26"/>
      <c r="Y1335" s="26"/>
      <c r="Z1335" s="26"/>
      <c r="AA1335" s="26"/>
      <c r="AB1335" s="26"/>
      <c r="AC1335" s="26"/>
      <c r="AD1335" s="26"/>
      <c r="AE1335" s="26"/>
      <c r="AF1335" s="26"/>
      <c r="AG1335" s="26"/>
      <c r="AH1335" s="26"/>
      <c r="AI1335" s="26"/>
      <c r="AJ1335" s="26"/>
      <c r="AK1335" s="26"/>
      <c r="AL1335" s="26"/>
      <c r="AM1335" s="26"/>
      <c r="AN1335" s="26"/>
      <c r="AO1335" s="26"/>
      <c r="AP1335" s="26"/>
      <c r="AQ1335" s="26"/>
      <c r="AR1335" s="26"/>
      <c r="AS1335" s="26"/>
      <c r="AT1335" s="26"/>
      <c r="AU1335" s="26"/>
      <c r="AV1335" s="26"/>
      <c r="AW1335" s="26"/>
      <c r="AX1335" s="26"/>
      <c r="AY1335" s="26"/>
      <c r="AZ1335" s="26"/>
      <c r="BA1335" s="26"/>
      <c r="BB1335" s="26"/>
      <c r="BC1335" s="26"/>
      <c r="BD1335" s="26"/>
      <c r="BE1335" s="26"/>
      <c r="BF1335" s="26"/>
      <c r="BG1335" s="26"/>
      <c r="BH1335" s="26"/>
      <c r="BI1335" s="26"/>
      <c r="BJ1335" s="26"/>
      <c r="BK1335" s="26"/>
      <c r="BL1335" s="26"/>
      <c r="BM1335" s="26"/>
      <c r="BN1335" s="26"/>
      <c r="BO1335" s="26"/>
      <c r="BP1335" s="26"/>
      <c r="BQ1335" s="26"/>
      <c r="BR1335" s="26"/>
      <c r="BS1335" s="26"/>
      <c r="BT1335" s="26"/>
      <c r="BU1335" s="26"/>
      <c r="BV1335" s="26"/>
      <c r="BW1335" s="26"/>
      <c r="BX1335" s="26"/>
      <c r="BY1335" s="26"/>
      <c r="BZ1335" s="26"/>
      <c r="CA1335" s="26"/>
      <c r="CB1335" s="26"/>
      <c r="CC1335" s="26"/>
      <c r="CD1335" s="26"/>
      <c r="CE1335" s="26"/>
      <c r="CF1335" s="26"/>
      <c r="CG1335" s="26"/>
      <c r="CH1335" s="26"/>
      <c r="CI1335" s="26"/>
      <c r="CJ1335" s="26"/>
      <c r="CK1335" s="26"/>
      <c r="CL1335" s="26"/>
      <c r="CM1335" s="26"/>
      <c r="CN1335" s="26"/>
      <c r="CO1335" s="26"/>
      <c r="CP1335" s="26"/>
      <c r="CQ1335" s="26"/>
      <c r="CR1335" s="26"/>
      <c r="CS1335" s="26"/>
      <c r="CT1335" s="26"/>
      <c r="CU1335" s="26"/>
      <c r="CV1335" s="26"/>
      <c r="CW1335" s="26"/>
      <c r="CX1335" s="26"/>
      <c r="CY1335" s="26"/>
      <c r="CZ1335" s="26"/>
      <c r="DA1335" s="26"/>
      <c r="DB1335" s="26"/>
      <c r="DC1335" s="26"/>
      <c r="DD1335" s="26"/>
    </row>
    <row r="1336" spans="1:108" s="25" customFormat="1" x14ac:dyDescent="0.15">
      <c r="A1336" s="26"/>
      <c r="N1336" s="26"/>
      <c r="O1336" s="26"/>
      <c r="P1336" s="26"/>
      <c r="Q1336" s="26"/>
      <c r="R1336" s="26"/>
      <c r="S1336" s="26"/>
      <c r="T1336" s="26"/>
      <c r="U1336" s="26"/>
      <c r="V1336" s="26"/>
      <c r="W1336" s="26"/>
      <c r="X1336" s="26"/>
      <c r="Y1336" s="26"/>
      <c r="Z1336" s="26"/>
      <c r="AA1336" s="26"/>
      <c r="AB1336" s="26"/>
      <c r="AC1336" s="26"/>
      <c r="AD1336" s="26"/>
      <c r="AE1336" s="26"/>
      <c r="AF1336" s="26"/>
      <c r="AG1336" s="26"/>
      <c r="AH1336" s="26"/>
      <c r="AI1336" s="26"/>
      <c r="AJ1336" s="26"/>
      <c r="AK1336" s="26"/>
      <c r="AL1336" s="26"/>
      <c r="AM1336" s="26"/>
      <c r="AN1336" s="26"/>
      <c r="AO1336" s="26"/>
      <c r="AP1336" s="26"/>
      <c r="AQ1336" s="26"/>
      <c r="AR1336" s="26"/>
      <c r="AS1336" s="26"/>
      <c r="AT1336" s="26"/>
      <c r="AU1336" s="26"/>
      <c r="AV1336" s="26"/>
      <c r="AW1336" s="26"/>
      <c r="AX1336" s="26"/>
      <c r="AY1336" s="26"/>
      <c r="AZ1336" s="26"/>
      <c r="BA1336" s="26"/>
      <c r="BB1336" s="26"/>
      <c r="BC1336" s="26"/>
      <c r="BD1336" s="26"/>
      <c r="BE1336" s="26"/>
      <c r="BF1336" s="26"/>
      <c r="BG1336" s="26"/>
      <c r="BH1336" s="26"/>
      <c r="BI1336" s="26"/>
      <c r="BJ1336" s="26"/>
      <c r="BK1336" s="26"/>
      <c r="BL1336" s="26"/>
      <c r="BM1336" s="26"/>
      <c r="BN1336" s="26"/>
      <c r="BO1336" s="26"/>
      <c r="BP1336" s="26"/>
      <c r="BQ1336" s="26"/>
      <c r="BR1336" s="26"/>
      <c r="BS1336" s="26"/>
      <c r="BT1336" s="26"/>
      <c r="BU1336" s="26"/>
      <c r="BV1336" s="26"/>
      <c r="BW1336" s="26"/>
      <c r="BX1336" s="26"/>
      <c r="BY1336" s="26"/>
      <c r="BZ1336" s="26"/>
      <c r="CA1336" s="26"/>
      <c r="CB1336" s="26"/>
      <c r="CC1336" s="26"/>
      <c r="CD1336" s="26"/>
      <c r="CE1336" s="26"/>
      <c r="CF1336" s="26"/>
      <c r="CG1336" s="26"/>
      <c r="CH1336" s="26"/>
      <c r="CI1336" s="26"/>
      <c r="CJ1336" s="26"/>
      <c r="CK1336" s="26"/>
      <c r="CL1336" s="26"/>
      <c r="CM1336" s="26"/>
      <c r="CN1336" s="26"/>
      <c r="CO1336" s="26"/>
      <c r="CP1336" s="26"/>
      <c r="CQ1336" s="26"/>
      <c r="CR1336" s="26"/>
      <c r="CS1336" s="26"/>
      <c r="CT1336" s="26"/>
      <c r="CU1336" s="26"/>
      <c r="CV1336" s="26"/>
      <c r="CW1336" s="26"/>
      <c r="CX1336" s="26"/>
      <c r="CY1336" s="26"/>
      <c r="CZ1336" s="26"/>
      <c r="DA1336" s="26"/>
      <c r="DB1336" s="26"/>
      <c r="DC1336" s="26"/>
      <c r="DD1336" s="26"/>
    </row>
    <row r="1337" spans="1:108" s="25" customFormat="1" x14ac:dyDescent="0.15">
      <c r="A1337" s="26"/>
      <c r="N1337" s="26"/>
      <c r="O1337" s="26"/>
      <c r="P1337" s="26"/>
      <c r="Q1337" s="26"/>
      <c r="R1337" s="26"/>
      <c r="S1337" s="26"/>
      <c r="T1337" s="26"/>
      <c r="U1337" s="26"/>
      <c r="V1337" s="26"/>
      <c r="W1337" s="26"/>
      <c r="X1337" s="26"/>
      <c r="Y1337" s="26"/>
      <c r="Z1337" s="26"/>
      <c r="AA1337" s="26"/>
      <c r="AB1337" s="26"/>
      <c r="AC1337" s="26"/>
      <c r="AD1337" s="26"/>
      <c r="AE1337" s="26"/>
      <c r="AF1337" s="26"/>
      <c r="AG1337" s="26"/>
      <c r="AH1337" s="26"/>
      <c r="AI1337" s="26"/>
      <c r="AJ1337" s="26"/>
      <c r="AK1337" s="26"/>
      <c r="AL1337" s="26"/>
      <c r="AM1337" s="26"/>
      <c r="AN1337" s="26"/>
      <c r="AO1337" s="26"/>
      <c r="AP1337" s="26"/>
      <c r="AQ1337" s="26"/>
      <c r="AR1337" s="26"/>
      <c r="AS1337" s="26"/>
      <c r="AT1337" s="26"/>
      <c r="AU1337" s="26"/>
      <c r="AV1337" s="26"/>
      <c r="AW1337" s="26"/>
      <c r="AX1337" s="26"/>
      <c r="AY1337" s="26"/>
      <c r="AZ1337" s="26"/>
      <c r="BA1337" s="26"/>
      <c r="BB1337" s="26"/>
      <c r="BC1337" s="26"/>
      <c r="BD1337" s="26"/>
      <c r="BE1337" s="26"/>
      <c r="BF1337" s="26"/>
      <c r="BG1337" s="26"/>
      <c r="BH1337" s="26"/>
      <c r="BI1337" s="26"/>
      <c r="BJ1337" s="26"/>
      <c r="BK1337" s="26"/>
      <c r="BL1337" s="26"/>
      <c r="BM1337" s="26"/>
      <c r="BN1337" s="26"/>
      <c r="BO1337" s="26"/>
      <c r="BP1337" s="26"/>
      <c r="BQ1337" s="26"/>
      <c r="BR1337" s="26"/>
      <c r="BS1337" s="26"/>
      <c r="BT1337" s="26"/>
      <c r="BU1337" s="26"/>
      <c r="BV1337" s="26"/>
      <c r="BW1337" s="26"/>
      <c r="BX1337" s="26"/>
      <c r="BY1337" s="26"/>
      <c r="BZ1337" s="26"/>
      <c r="CA1337" s="26"/>
      <c r="CB1337" s="26"/>
      <c r="CC1337" s="26"/>
      <c r="CD1337" s="26"/>
      <c r="CE1337" s="26"/>
      <c r="CF1337" s="26"/>
      <c r="CG1337" s="26"/>
      <c r="CH1337" s="26"/>
      <c r="CI1337" s="26"/>
      <c r="CJ1337" s="26"/>
      <c r="CK1337" s="26"/>
      <c r="CL1337" s="26"/>
      <c r="CM1337" s="26"/>
      <c r="CN1337" s="26"/>
      <c r="CO1337" s="26"/>
      <c r="CP1337" s="26"/>
      <c r="CQ1337" s="26"/>
      <c r="CR1337" s="26"/>
      <c r="CS1337" s="26"/>
      <c r="CT1337" s="26"/>
      <c r="CU1337" s="26"/>
      <c r="CV1337" s="26"/>
      <c r="CW1337" s="26"/>
      <c r="CX1337" s="26"/>
      <c r="CY1337" s="26"/>
      <c r="CZ1337" s="26"/>
      <c r="DA1337" s="26"/>
      <c r="DB1337" s="26"/>
      <c r="DC1337" s="26"/>
      <c r="DD1337" s="26"/>
    </row>
    <row r="1338" spans="1:108" s="25" customFormat="1" x14ac:dyDescent="0.15">
      <c r="A1338" s="26"/>
      <c r="N1338" s="26"/>
      <c r="O1338" s="26"/>
      <c r="P1338" s="26"/>
      <c r="Q1338" s="26"/>
      <c r="R1338" s="26"/>
      <c r="S1338" s="26"/>
      <c r="T1338" s="26"/>
      <c r="U1338" s="26"/>
      <c r="V1338" s="26"/>
      <c r="W1338" s="26"/>
      <c r="X1338" s="26"/>
      <c r="Y1338" s="26"/>
      <c r="Z1338" s="26"/>
      <c r="AA1338" s="26"/>
      <c r="AB1338" s="26"/>
      <c r="AC1338" s="26"/>
      <c r="AD1338" s="26"/>
      <c r="AE1338" s="26"/>
      <c r="AF1338" s="26"/>
      <c r="AG1338" s="26"/>
      <c r="AH1338" s="26"/>
      <c r="AI1338" s="26"/>
      <c r="AJ1338" s="26"/>
      <c r="AK1338" s="26"/>
      <c r="AL1338" s="26"/>
      <c r="AM1338" s="26"/>
      <c r="AN1338" s="26"/>
      <c r="AO1338" s="26"/>
      <c r="AP1338" s="26"/>
      <c r="AQ1338" s="26"/>
      <c r="AR1338" s="26"/>
      <c r="AS1338" s="26"/>
      <c r="AT1338" s="26"/>
      <c r="AU1338" s="26"/>
      <c r="AV1338" s="26"/>
      <c r="AW1338" s="26"/>
      <c r="AX1338" s="26"/>
      <c r="AY1338" s="26"/>
      <c r="AZ1338" s="26"/>
      <c r="BA1338" s="26"/>
      <c r="BB1338" s="26"/>
      <c r="BC1338" s="26"/>
      <c r="BD1338" s="26"/>
      <c r="BE1338" s="26"/>
      <c r="BF1338" s="26"/>
      <c r="BG1338" s="26"/>
      <c r="BH1338" s="26"/>
      <c r="BI1338" s="26"/>
      <c r="BJ1338" s="26"/>
      <c r="BK1338" s="26"/>
      <c r="BL1338" s="26"/>
      <c r="BM1338" s="26"/>
      <c r="BN1338" s="26"/>
      <c r="BO1338" s="26"/>
      <c r="BP1338" s="26"/>
      <c r="BQ1338" s="26"/>
      <c r="BR1338" s="26"/>
      <c r="BS1338" s="26"/>
      <c r="BT1338" s="26"/>
      <c r="BU1338" s="26"/>
      <c r="BV1338" s="26"/>
      <c r="BW1338" s="26"/>
      <c r="BX1338" s="26"/>
      <c r="BY1338" s="26"/>
      <c r="BZ1338" s="26"/>
      <c r="CA1338" s="26"/>
      <c r="CB1338" s="26"/>
      <c r="CC1338" s="26"/>
      <c r="CD1338" s="26"/>
      <c r="CE1338" s="26"/>
      <c r="CF1338" s="26"/>
      <c r="CG1338" s="26"/>
      <c r="CH1338" s="26"/>
      <c r="CI1338" s="26"/>
      <c r="CJ1338" s="26"/>
      <c r="CK1338" s="26"/>
      <c r="CL1338" s="26"/>
      <c r="CM1338" s="26"/>
      <c r="CN1338" s="26"/>
      <c r="CO1338" s="26"/>
      <c r="CP1338" s="26"/>
      <c r="CQ1338" s="26"/>
      <c r="CR1338" s="26"/>
      <c r="CS1338" s="26"/>
      <c r="CT1338" s="26"/>
      <c r="CU1338" s="26"/>
      <c r="CV1338" s="26"/>
      <c r="CW1338" s="26"/>
      <c r="CX1338" s="26"/>
      <c r="CY1338" s="26"/>
      <c r="CZ1338" s="26"/>
      <c r="DA1338" s="26"/>
      <c r="DB1338" s="26"/>
      <c r="DC1338" s="26"/>
      <c r="DD1338" s="26"/>
    </row>
    <row r="1339" spans="1:108" s="25" customFormat="1" x14ac:dyDescent="0.15">
      <c r="A1339" s="26"/>
      <c r="N1339" s="26"/>
      <c r="O1339" s="26"/>
      <c r="P1339" s="26"/>
      <c r="Q1339" s="26"/>
      <c r="R1339" s="26"/>
      <c r="S1339" s="26"/>
      <c r="T1339" s="26"/>
      <c r="U1339" s="26"/>
      <c r="V1339" s="26"/>
      <c r="W1339" s="26"/>
      <c r="X1339" s="26"/>
      <c r="Y1339" s="26"/>
      <c r="Z1339" s="26"/>
      <c r="AA1339" s="26"/>
      <c r="AB1339" s="26"/>
      <c r="AC1339" s="26"/>
      <c r="AD1339" s="26"/>
      <c r="AE1339" s="26"/>
      <c r="AF1339" s="26"/>
      <c r="AG1339" s="26"/>
      <c r="AH1339" s="26"/>
      <c r="AI1339" s="26"/>
      <c r="AJ1339" s="26"/>
      <c r="AK1339" s="26"/>
      <c r="AL1339" s="26"/>
      <c r="AM1339" s="26"/>
      <c r="AN1339" s="26"/>
      <c r="AO1339" s="26"/>
      <c r="AP1339" s="26"/>
      <c r="AQ1339" s="26"/>
      <c r="AR1339" s="26"/>
      <c r="AS1339" s="26"/>
      <c r="AT1339" s="26"/>
      <c r="AU1339" s="26"/>
      <c r="AV1339" s="26"/>
      <c r="AW1339" s="26"/>
      <c r="AX1339" s="26"/>
      <c r="AY1339" s="26"/>
      <c r="AZ1339" s="26"/>
      <c r="BA1339" s="26"/>
      <c r="BB1339" s="26"/>
      <c r="BC1339" s="26"/>
      <c r="BD1339" s="26"/>
      <c r="BE1339" s="26"/>
      <c r="BF1339" s="26"/>
      <c r="BG1339" s="26"/>
      <c r="BH1339" s="26"/>
      <c r="BI1339" s="26"/>
      <c r="BJ1339" s="26"/>
      <c r="BK1339" s="26"/>
      <c r="BL1339" s="26"/>
      <c r="BM1339" s="26"/>
      <c r="BN1339" s="26"/>
      <c r="BO1339" s="26"/>
      <c r="BP1339" s="26"/>
      <c r="BQ1339" s="26"/>
      <c r="BR1339" s="26"/>
      <c r="BS1339" s="26"/>
      <c r="BT1339" s="26"/>
      <c r="BU1339" s="26"/>
      <c r="BV1339" s="26"/>
      <c r="BW1339" s="26"/>
      <c r="BX1339" s="26"/>
      <c r="BY1339" s="26"/>
      <c r="BZ1339" s="26"/>
      <c r="CA1339" s="26"/>
      <c r="CB1339" s="26"/>
      <c r="CC1339" s="26"/>
      <c r="CD1339" s="26"/>
      <c r="CE1339" s="26"/>
      <c r="CF1339" s="26"/>
      <c r="CG1339" s="26"/>
      <c r="CH1339" s="26"/>
      <c r="CI1339" s="26"/>
      <c r="CJ1339" s="26"/>
      <c r="CK1339" s="26"/>
      <c r="CL1339" s="26"/>
      <c r="CM1339" s="26"/>
      <c r="CN1339" s="26"/>
      <c r="CO1339" s="26"/>
      <c r="CP1339" s="26"/>
      <c r="CQ1339" s="26"/>
      <c r="CR1339" s="26"/>
      <c r="CS1339" s="26"/>
      <c r="CT1339" s="26"/>
      <c r="CU1339" s="26"/>
      <c r="CV1339" s="26"/>
      <c r="CW1339" s="26"/>
      <c r="CX1339" s="26"/>
      <c r="CY1339" s="26"/>
      <c r="CZ1339" s="26"/>
      <c r="DA1339" s="26"/>
      <c r="DB1339" s="26"/>
      <c r="DC1339" s="26"/>
      <c r="DD1339" s="26"/>
    </row>
    <row r="1340" spans="1:108" s="25" customFormat="1" x14ac:dyDescent="0.15">
      <c r="A1340" s="26"/>
      <c r="N1340" s="26"/>
      <c r="O1340" s="26"/>
      <c r="P1340" s="26"/>
      <c r="Q1340" s="26"/>
      <c r="R1340" s="26"/>
      <c r="S1340" s="26"/>
      <c r="T1340" s="26"/>
      <c r="U1340" s="26"/>
      <c r="V1340" s="26"/>
      <c r="W1340" s="26"/>
      <c r="X1340" s="26"/>
      <c r="Y1340" s="26"/>
      <c r="Z1340" s="26"/>
      <c r="AA1340" s="26"/>
      <c r="AB1340" s="26"/>
      <c r="AC1340" s="26"/>
      <c r="AD1340" s="26"/>
      <c r="AE1340" s="26"/>
      <c r="AF1340" s="26"/>
      <c r="AG1340" s="26"/>
      <c r="AH1340" s="26"/>
      <c r="AI1340" s="26"/>
      <c r="AJ1340" s="26"/>
      <c r="AK1340" s="26"/>
      <c r="AL1340" s="26"/>
      <c r="AM1340" s="26"/>
      <c r="AN1340" s="26"/>
      <c r="AO1340" s="26"/>
      <c r="AP1340" s="26"/>
      <c r="AQ1340" s="26"/>
      <c r="AR1340" s="26"/>
      <c r="AS1340" s="26"/>
      <c r="AT1340" s="26"/>
      <c r="AU1340" s="26"/>
      <c r="AV1340" s="26"/>
      <c r="AW1340" s="26"/>
      <c r="AX1340" s="26"/>
      <c r="AY1340" s="26"/>
      <c r="AZ1340" s="26"/>
      <c r="BA1340" s="26"/>
      <c r="BB1340" s="26"/>
      <c r="BC1340" s="26"/>
      <c r="BD1340" s="26"/>
      <c r="BE1340" s="26"/>
      <c r="BF1340" s="26"/>
      <c r="BG1340" s="26"/>
      <c r="BH1340" s="26"/>
      <c r="BI1340" s="26"/>
      <c r="BJ1340" s="26"/>
      <c r="BK1340" s="26"/>
      <c r="BL1340" s="26"/>
      <c r="BM1340" s="26"/>
      <c r="BN1340" s="26"/>
      <c r="BO1340" s="26"/>
      <c r="BP1340" s="26"/>
      <c r="BQ1340" s="26"/>
      <c r="BR1340" s="26"/>
      <c r="BS1340" s="26"/>
      <c r="BT1340" s="26"/>
      <c r="BU1340" s="26"/>
      <c r="BV1340" s="26"/>
      <c r="BW1340" s="26"/>
      <c r="BX1340" s="26"/>
      <c r="BY1340" s="26"/>
      <c r="BZ1340" s="26"/>
      <c r="CA1340" s="26"/>
      <c r="CB1340" s="26"/>
      <c r="CC1340" s="26"/>
      <c r="CD1340" s="26"/>
      <c r="CE1340" s="26"/>
      <c r="CF1340" s="26"/>
      <c r="CG1340" s="26"/>
      <c r="CH1340" s="26"/>
      <c r="CI1340" s="26"/>
      <c r="CJ1340" s="26"/>
      <c r="CK1340" s="26"/>
      <c r="CL1340" s="26"/>
      <c r="CM1340" s="26"/>
      <c r="CN1340" s="26"/>
      <c r="CO1340" s="26"/>
      <c r="CP1340" s="26"/>
      <c r="CQ1340" s="26"/>
      <c r="CR1340" s="26"/>
      <c r="CS1340" s="26"/>
      <c r="CT1340" s="26"/>
      <c r="CU1340" s="26"/>
      <c r="CV1340" s="26"/>
      <c r="CW1340" s="26"/>
      <c r="CX1340" s="26"/>
      <c r="CY1340" s="26"/>
      <c r="CZ1340" s="26"/>
      <c r="DA1340" s="26"/>
      <c r="DB1340" s="26"/>
      <c r="DC1340" s="26"/>
      <c r="DD1340" s="26"/>
    </row>
    <row r="1341" spans="1:108" s="25" customFormat="1" x14ac:dyDescent="0.15">
      <c r="A1341" s="26"/>
      <c r="N1341" s="26"/>
      <c r="O1341" s="26"/>
      <c r="P1341" s="26"/>
      <c r="Q1341" s="26"/>
      <c r="R1341" s="26"/>
      <c r="S1341" s="26"/>
      <c r="T1341" s="26"/>
      <c r="U1341" s="26"/>
      <c r="V1341" s="26"/>
      <c r="W1341" s="26"/>
      <c r="X1341" s="26"/>
      <c r="Y1341" s="26"/>
      <c r="Z1341" s="26"/>
      <c r="AA1341" s="26"/>
      <c r="AB1341" s="26"/>
      <c r="AC1341" s="26"/>
      <c r="AD1341" s="26"/>
      <c r="AE1341" s="26"/>
      <c r="AF1341" s="26"/>
      <c r="AG1341" s="26"/>
      <c r="AH1341" s="26"/>
      <c r="AI1341" s="26"/>
      <c r="AJ1341" s="26"/>
      <c r="AK1341" s="26"/>
      <c r="AL1341" s="26"/>
      <c r="AM1341" s="26"/>
      <c r="AN1341" s="26"/>
      <c r="AO1341" s="26"/>
      <c r="AP1341" s="26"/>
      <c r="AQ1341" s="26"/>
      <c r="AR1341" s="26"/>
      <c r="AS1341" s="26"/>
      <c r="AT1341" s="26"/>
      <c r="AU1341" s="26"/>
      <c r="AV1341" s="26"/>
      <c r="AW1341" s="26"/>
      <c r="AX1341" s="26"/>
      <c r="AY1341" s="26"/>
      <c r="AZ1341" s="26"/>
      <c r="BA1341" s="26"/>
      <c r="BB1341" s="26"/>
      <c r="BC1341" s="26"/>
      <c r="BD1341" s="26"/>
      <c r="BE1341" s="26"/>
      <c r="BF1341" s="26"/>
      <c r="BG1341" s="26"/>
      <c r="BH1341" s="26"/>
      <c r="BI1341" s="26"/>
      <c r="BJ1341" s="26"/>
      <c r="BK1341" s="26"/>
      <c r="BL1341" s="26"/>
      <c r="BM1341" s="26"/>
      <c r="BN1341" s="26"/>
      <c r="BO1341" s="26"/>
      <c r="BP1341" s="26"/>
      <c r="BQ1341" s="26"/>
      <c r="BR1341" s="26"/>
      <c r="BS1341" s="26"/>
      <c r="BT1341" s="26"/>
      <c r="BU1341" s="26"/>
      <c r="BV1341" s="26"/>
      <c r="BW1341" s="26"/>
      <c r="BX1341" s="26"/>
      <c r="BY1341" s="26"/>
      <c r="BZ1341" s="26"/>
      <c r="CA1341" s="26"/>
      <c r="CB1341" s="26"/>
      <c r="CC1341" s="26"/>
      <c r="CD1341" s="26"/>
      <c r="CE1341" s="26"/>
      <c r="CF1341" s="26"/>
      <c r="CG1341" s="26"/>
      <c r="CH1341" s="26"/>
      <c r="CI1341" s="26"/>
      <c r="CJ1341" s="26"/>
      <c r="CK1341" s="26"/>
      <c r="CL1341" s="26"/>
      <c r="CM1341" s="26"/>
      <c r="CN1341" s="26"/>
      <c r="CO1341" s="26"/>
      <c r="CP1341" s="26"/>
      <c r="CQ1341" s="26"/>
      <c r="CR1341" s="26"/>
      <c r="CS1341" s="26"/>
      <c r="CT1341" s="26"/>
      <c r="CU1341" s="26"/>
      <c r="CV1341" s="26"/>
      <c r="CW1341" s="26"/>
      <c r="CX1341" s="26"/>
      <c r="CY1341" s="26"/>
      <c r="CZ1341" s="26"/>
      <c r="DA1341" s="26"/>
      <c r="DB1341" s="26"/>
      <c r="DC1341" s="26"/>
      <c r="DD1341" s="26"/>
    </row>
    <row r="1342" spans="1:108" s="25" customFormat="1" x14ac:dyDescent="0.15">
      <c r="A1342" s="26"/>
      <c r="N1342" s="26"/>
      <c r="O1342" s="26"/>
      <c r="P1342" s="26"/>
      <c r="Q1342" s="26"/>
      <c r="R1342" s="26"/>
      <c r="S1342" s="26"/>
      <c r="T1342" s="26"/>
      <c r="U1342" s="26"/>
      <c r="V1342" s="26"/>
      <c r="W1342" s="26"/>
      <c r="X1342" s="26"/>
      <c r="Y1342" s="26"/>
      <c r="Z1342" s="26"/>
      <c r="AA1342" s="26"/>
      <c r="AB1342" s="26"/>
      <c r="AC1342" s="26"/>
      <c r="AD1342" s="26"/>
      <c r="AE1342" s="26"/>
      <c r="AF1342" s="26"/>
      <c r="AG1342" s="26"/>
      <c r="AH1342" s="26"/>
      <c r="AI1342" s="26"/>
      <c r="AJ1342" s="26"/>
      <c r="AK1342" s="26"/>
      <c r="AL1342" s="26"/>
      <c r="AM1342" s="26"/>
      <c r="AN1342" s="26"/>
      <c r="AO1342" s="26"/>
      <c r="AP1342" s="26"/>
      <c r="AQ1342" s="26"/>
      <c r="AR1342" s="26"/>
      <c r="AS1342" s="26"/>
      <c r="AT1342" s="26"/>
      <c r="AU1342" s="26"/>
      <c r="AV1342" s="26"/>
      <c r="AW1342" s="26"/>
      <c r="AX1342" s="26"/>
      <c r="AY1342" s="26"/>
      <c r="AZ1342" s="26"/>
      <c r="BA1342" s="26"/>
      <c r="BB1342" s="26"/>
      <c r="BC1342" s="26"/>
      <c r="BD1342" s="26"/>
      <c r="BE1342" s="26"/>
      <c r="BF1342" s="26"/>
      <c r="BG1342" s="26"/>
      <c r="BH1342" s="26"/>
      <c r="BI1342" s="26"/>
      <c r="BJ1342" s="26"/>
      <c r="BK1342" s="26"/>
      <c r="BL1342" s="26"/>
      <c r="BM1342" s="26"/>
      <c r="BN1342" s="26"/>
      <c r="BO1342" s="26"/>
      <c r="BP1342" s="26"/>
      <c r="BQ1342" s="26"/>
      <c r="BR1342" s="26"/>
      <c r="BS1342" s="26"/>
      <c r="BT1342" s="26"/>
      <c r="BU1342" s="26"/>
      <c r="BV1342" s="26"/>
      <c r="BW1342" s="26"/>
      <c r="BX1342" s="26"/>
      <c r="BY1342" s="26"/>
      <c r="BZ1342" s="26"/>
      <c r="CA1342" s="26"/>
      <c r="CB1342" s="26"/>
      <c r="CC1342" s="26"/>
      <c r="CD1342" s="26"/>
      <c r="CE1342" s="26"/>
      <c r="CF1342" s="26"/>
      <c r="CG1342" s="26"/>
      <c r="CH1342" s="26"/>
      <c r="CI1342" s="26"/>
      <c r="CJ1342" s="26"/>
      <c r="CK1342" s="26"/>
      <c r="CL1342" s="26"/>
      <c r="CM1342" s="26"/>
      <c r="CN1342" s="26"/>
      <c r="CO1342" s="26"/>
      <c r="CP1342" s="26"/>
      <c r="CQ1342" s="26"/>
      <c r="CR1342" s="26"/>
      <c r="CS1342" s="26"/>
      <c r="CT1342" s="26"/>
      <c r="CU1342" s="26"/>
      <c r="CV1342" s="26"/>
      <c r="CW1342" s="26"/>
      <c r="CX1342" s="26"/>
      <c r="CY1342" s="26"/>
      <c r="CZ1342" s="26"/>
      <c r="DA1342" s="26"/>
      <c r="DB1342" s="26"/>
      <c r="DC1342" s="26"/>
      <c r="DD1342" s="26"/>
    </row>
    <row r="1343" spans="1:108" s="25" customFormat="1" x14ac:dyDescent="0.15">
      <c r="A1343" s="26"/>
      <c r="N1343" s="26"/>
      <c r="O1343" s="26"/>
      <c r="P1343" s="26"/>
      <c r="Q1343" s="26"/>
      <c r="R1343" s="26"/>
      <c r="S1343" s="26"/>
      <c r="T1343" s="26"/>
      <c r="U1343" s="26"/>
      <c r="V1343" s="26"/>
      <c r="W1343" s="26"/>
      <c r="X1343" s="26"/>
      <c r="Y1343" s="26"/>
      <c r="Z1343" s="26"/>
      <c r="AA1343" s="26"/>
      <c r="AB1343" s="26"/>
      <c r="AC1343" s="26"/>
      <c r="AD1343" s="26"/>
      <c r="AE1343" s="26"/>
      <c r="AF1343" s="26"/>
      <c r="AG1343" s="26"/>
      <c r="AH1343" s="26"/>
      <c r="AI1343" s="26"/>
      <c r="AJ1343" s="26"/>
      <c r="AK1343" s="26"/>
      <c r="AL1343" s="26"/>
      <c r="AM1343" s="26"/>
      <c r="AN1343" s="26"/>
      <c r="AO1343" s="26"/>
      <c r="AP1343" s="26"/>
      <c r="AQ1343" s="26"/>
      <c r="AR1343" s="26"/>
      <c r="AS1343" s="26"/>
      <c r="AT1343" s="26"/>
      <c r="AU1343" s="26"/>
      <c r="AV1343" s="26"/>
      <c r="AW1343" s="26"/>
      <c r="AX1343" s="26"/>
      <c r="AY1343" s="26"/>
      <c r="AZ1343" s="26"/>
      <c r="BA1343" s="26"/>
      <c r="BB1343" s="26"/>
      <c r="BC1343" s="26"/>
      <c r="BD1343" s="26"/>
      <c r="BE1343" s="26"/>
      <c r="BF1343" s="26"/>
      <c r="BG1343" s="26"/>
      <c r="BH1343" s="26"/>
      <c r="BI1343" s="26"/>
      <c r="BJ1343" s="26"/>
      <c r="BK1343" s="26"/>
      <c r="BL1343" s="26"/>
      <c r="BM1343" s="26"/>
      <c r="BN1343" s="26"/>
      <c r="BO1343" s="26"/>
      <c r="BP1343" s="26"/>
      <c r="BQ1343" s="26"/>
      <c r="BR1343" s="26"/>
      <c r="BS1343" s="26"/>
      <c r="BT1343" s="26"/>
      <c r="BU1343" s="26"/>
      <c r="BV1343" s="26"/>
      <c r="BW1343" s="26"/>
      <c r="BX1343" s="26"/>
      <c r="BY1343" s="26"/>
      <c r="BZ1343" s="26"/>
      <c r="CA1343" s="26"/>
      <c r="CB1343" s="26"/>
      <c r="CC1343" s="26"/>
      <c r="CD1343" s="26"/>
      <c r="CE1343" s="26"/>
      <c r="CF1343" s="26"/>
      <c r="CG1343" s="26"/>
      <c r="CH1343" s="26"/>
      <c r="CI1343" s="26"/>
      <c r="CJ1343" s="26"/>
      <c r="CK1343" s="26"/>
      <c r="CL1343" s="26"/>
      <c r="CM1343" s="26"/>
      <c r="CN1343" s="26"/>
      <c r="CO1343" s="26"/>
      <c r="CP1343" s="26"/>
      <c r="CQ1343" s="26"/>
      <c r="CR1343" s="26"/>
      <c r="CS1343" s="26"/>
      <c r="CT1343" s="26"/>
      <c r="CU1343" s="26"/>
      <c r="CV1343" s="26"/>
      <c r="CW1343" s="26"/>
      <c r="CX1343" s="26"/>
      <c r="CY1343" s="26"/>
      <c r="CZ1343" s="26"/>
      <c r="DA1343" s="26"/>
      <c r="DB1343" s="26"/>
      <c r="DC1343" s="26"/>
      <c r="DD1343" s="26"/>
    </row>
    <row r="1344" spans="1:108" s="25" customFormat="1" x14ac:dyDescent="0.15">
      <c r="A1344" s="26"/>
      <c r="N1344" s="26"/>
      <c r="O1344" s="26"/>
      <c r="P1344" s="26"/>
      <c r="Q1344" s="26"/>
      <c r="R1344" s="26"/>
      <c r="S1344" s="26"/>
      <c r="T1344" s="26"/>
      <c r="U1344" s="26"/>
      <c r="V1344" s="26"/>
      <c r="W1344" s="26"/>
      <c r="X1344" s="26"/>
      <c r="Y1344" s="26"/>
      <c r="Z1344" s="26"/>
      <c r="AA1344" s="26"/>
      <c r="AB1344" s="26"/>
      <c r="AC1344" s="26"/>
      <c r="AD1344" s="26"/>
      <c r="AE1344" s="26"/>
      <c r="AF1344" s="26"/>
      <c r="AG1344" s="26"/>
      <c r="AH1344" s="26"/>
      <c r="AI1344" s="26"/>
      <c r="AJ1344" s="26"/>
      <c r="AK1344" s="26"/>
      <c r="AL1344" s="26"/>
      <c r="AM1344" s="26"/>
      <c r="AN1344" s="26"/>
      <c r="AO1344" s="26"/>
      <c r="AP1344" s="26"/>
      <c r="AQ1344" s="26"/>
      <c r="AR1344" s="26"/>
      <c r="AS1344" s="26"/>
      <c r="AT1344" s="26"/>
      <c r="AU1344" s="26"/>
      <c r="AV1344" s="26"/>
      <c r="AW1344" s="26"/>
      <c r="AX1344" s="26"/>
      <c r="AY1344" s="26"/>
      <c r="AZ1344" s="26"/>
      <c r="BA1344" s="26"/>
      <c r="BB1344" s="26"/>
      <c r="BC1344" s="26"/>
      <c r="BD1344" s="26"/>
      <c r="BE1344" s="26"/>
      <c r="BF1344" s="26"/>
      <c r="BG1344" s="26"/>
      <c r="BH1344" s="26"/>
      <c r="BI1344" s="26"/>
      <c r="BJ1344" s="26"/>
      <c r="BK1344" s="26"/>
      <c r="BL1344" s="26"/>
      <c r="BM1344" s="26"/>
      <c r="BN1344" s="26"/>
      <c r="BO1344" s="26"/>
      <c r="BP1344" s="26"/>
      <c r="BQ1344" s="26"/>
      <c r="BR1344" s="26"/>
      <c r="BS1344" s="26"/>
      <c r="BT1344" s="26"/>
      <c r="BU1344" s="26"/>
      <c r="BV1344" s="26"/>
      <c r="BW1344" s="26"/>
      <c r="BX1344" s="26"/>
      <c r="BY1344" s="26"/>
      <c r="BZ1344" s="26"/>
      <c r="CA1344" s="26"/>
      <c r="CB1344" s="26"/>
      <c r="CC1344" s="26"/>
      <c r="CD1344" s="26"/>
      <c r="CE1344" s="26"/>
      <c r="CF1344" s="26"/>
      <c r="CG1344" s="26"/>
      <c r="CH1344" s="26"/>
      <c r="CI1344" s="26"/>
      <c r="CJ1344" s="26"/>
      <c r="CK1344" s="26"/>
      <c r="CL1344" s="26"/>
      <c r="CM1344" s="26"/>
      <c r="CN1344" s="26"/>
      <c r="CO1344" s="26"/>
      <c r="CP1344" s="26"/>
      <c r="CQ1344" s="26"/>
      <c r="CR1344" s="26"/>
      <c r="CS1344" s="26"/>
      <c r="CT1344" s="26"/>
      <c r="CU1344" s="26"/>
      <c r="CV1344" s="26"/>
      <c r="CW1344" s="26"/>
      <c r="CX1344" s="26"/>
      <c r="CY1344" s="26"/>
      <c r="CZ1344" s="26"/>
      <c r="DA1344" s="26"/>
      <c r="DB1344" s="26"/>
      <c r="DC1344" s="26"/>
      <c r="DD1344" s="26"/>
    </row>
    <row r="1345" spans="1:108" s="25" customFormat="1" x14ac:dyDescent="0.15">
      <c r="A1345" s="26"/>
      <c r="N1345" s="26"/>
      <c r="O1345" s="26"/>
      <c r="P1345" s="26"/>
      <c r="Q1345" s="26"/>
      <c r="R1345" s="26"/>
      <c r="S1345" s="26"/>
      <c r="T1345" s="26"/>
      <c r="U1345" s="26"/>
      <c r="V1345" s="26"/>
      <c r="W1345" s="26"/>
      <c r="X1345" s="26"/>
      <c r="Y1345" s="26"/>
      <c r="Z1345" s="26"/>
      <c r="AA1345" s="26"/>
      <c r="AB1345" s="26"/>
      <c r="AC1345" s="26"/>
      <c r="AD1345" s="26"/>
      <c r="AE1345" s="26"/>
      <c r="AF1345" s="26"/>
      <c r="AG1345" s="26"/>
      <c r="AH1345" s="26"/>
      <c r="AI1345" s="26"/>
      <c r="AJ1345" s="26"/>
      <c r="AK1345" s="26"/>
      <c r="AL1345" s="26"/>
      <c r="AM1345" s="26"/>
      <c r="AN1345" s="26"/>
      <c r="AO1345" s="26"/>
      <c r="AP1345" s="26"/>
      <c r="AQ1345" s="26"/>
      <c r="AR1345" s="26"/>
      <c r="AS1345" s="26"/>
      <c r="AT1345" s="26"/>
      <c r="AU1345" s="26"/>
      <c r="AV1345" s="26"/>
      <c r="AW1345" s="26"/>
      <c r="AX1345" s="26"/>
      <c r="AY1345" s="26"/>
      <c r="AZ1345" s="26"/>
      <c r="BA1345" s="26"/>
      <c r="BB1345" s="26"/>
      <c r="BC1345" s="26"/>
      <c r="BD1345" s="26"/>
      <c r="BE1345" s="26"/>
      <c r="BF1345" s="26"/>
      <c r="BG1345" s="26"/>
      <c r="BH1345" s="26"/>
      <c r="BI1345" s="26"/>
      <c r="BJ1345" s="26"/>
      <c r="BK1345" s="26"/>
      <c r="BL1345" s="26"/>
      <c r="BM1345" s="26"/>
      <c r="BN1345" s="26"/>
      <c r="BO1345" s="26"/>
      <c r="BP1345" s="26"/>
      <c r="BQ1345" s="26"/>
      <c r="BR1345" s="26"/>
      <c r="BS1345" s="26"/>
      <c r="BT1345" s="26"/>
      <c r="BU1345" s="26"/>
      <c r="BV1345" s="26"/>
      <c r="BW1345" s="26"/>
      <c r="BX1345" s="26"/>
      <c r="BY1345" s="26"/>
      <c r="BZ1345" s="26"/>
      <c r="CA1345" s="26"/>
      <c r="CB1345" s="26"/>
      <c r="CC1345" s="26"/>
      <c r="CD1345" s="26"/>
      <c r="CE1345" s="26"/>
      <c r="CF1345" s="26"/>
      <c r="CG1345" s="26"/>
      <c r="CH1345" s="26"/>
      <c r="CI1345" s="26"/>
      <c r="CJ1345" s="26"/>
      <c r="CK1345" s="26"/>
      <c r="CL1345" s="26"/>
      <c r="CM1345" s="26"/>
      <c r="CN1345" s="26"/>
      <c r="CO1345" s="26"/>
      <c r="CP1345" s="26"/>
      <c r="CQ1345" s="26"/>
      <c r="CR1345" s="26"/>
      <c r="CS1345" s="26"/>
      <c r="CT1345" s="26"/>
      <c r="CU1345" s="26"/>
      <c r="CV1345" s="26"/>
      <c r="CW1345" s="26"/>
      <c r="CX1345" s="26"/>
      <c r="CY1345" s="26"/>
      <c r="CZ1345" s="26"/>
      <c r="DA1345" s="26"/>
      <c r="DB1345" s="26"/>
      <c r="DC1345" s="26"/>
      <c r="DD1345" s="26"/>
    </row>
    <row r="1346" spans="1:108" s="25" customFormat="1" x14ac:dyDescent="0.15">
      <c r="A1346" s="26"/>
      <c r="N1346" s="26"/>
      <c r="O1346" s="26"/>
      <c r="P1346" s="26"/>
      <c r="Q1346" s="26"/>
      <c r="R1346" s="26"/>
      <c r="S1346" s="26"/>
      <c r="T1346" s="26"/>
      <c r="U1346" s="26"/>
      <c r="V1346" s="26"/>
      <c r="W1346" s="26"/>
      <c r="X1346" s="26"/>
      <c r="Y1346" s="26"/>
      <c r="Z1346" s="26"/>
      <c r="AA1346" s="26"/>
      <c r="AB1346" s="26"/>
      <c r="AC1346" s="26"/>
      <c r="AD1346" s="26"/>
      <c r="AE1346" s="26"/>
      <c r="AF1346" s="26"/>
      <c r="AG1346" s="26"/>
      <c r="AH1346" s="26"/>
      <c r="AI1346" s="26"/>
      <c r="AJ1346" s="26"/>
      <c r="AK1346" s="26"/>
      <c r="AL1346" s="26"/>
      <c r="AM1346" s="26"/>
      <c r="AN1346" s="26"/>
      <c r="AO1346" s="26"/>
      <c r="AP1346" s="26"/>
      <c r="AQ1346" s="26"/>
      <c r="AR1346" s="26"/>
      <c r="AS1346" s="26"/>
      <c r="AT1346" s="26"/>
      <c r="AU1346" s="26"/>
      <c r="AV1346" s="26"/>
      <c r="AW1346" s="26"/>
      <c r="AX1346" s="26"/>
      <c r="AY1346" s="26"/>
      <c r="AZ1346" s="26"/>
      <c r="BA1346" s="26"/>
      <c r="BB1346" s="26"/>
      <c r="BC1346" s="26"/>
      <c r="BD1346" s="26"/>
      <c r="BE1346" s="26"/>
      <c r="BF1346" s="26"/>
      <c r="BG1346" s="26"/>
      <c r="BH1346" s="26"/>
      <c r="BI1346" s="26"/>
      <c r="BJ1346" s="26"/>
      <c r="BK1346" s="26"/>
      <c r="BL1346" s="26"/>
      <c r="BM1346" s="26"/>
      <c r="BN1346" s="26"/>
      <c r="BO1346" s="26"/>
      <c r="BP1346" s="26"/>
      <c r="BQ1346" s="26"/>
      <c r="BR1346" s="26"/>
      <c r="BS1346" s="26"/>
      <c r="BT1346" s="26"/>
      <c r="BU1346" s="26"/>
      <c r="BV1346" s="26"/>
      <c r="BW1346" s="26"/>
      <c r="BX1346" s="26"/>
      <c r="BY1346" s="26"/>
      <c r="BZ1346" s="26"/>
      <c r="CA1346" s="26"/>
      <c r="CB1346" s="26"/>
      <c r="CC1346" s="26"/>
      <c r="CD1346" s="26"/>
      <c r="CE1346" s="26"/>
      <c r="CF1346" s="26"/>
      <c r="CG1346" s="26"/>
      <c r="CH1346" s="26"/>
      <c r="CI1346" s="26"/>
      <c r="CJ1346" s="26"/>
      <c r="CK1346" s="26"/>
      <c r="CL1346" s="26"/>
      <c r="CM1346" s="26"/>
      <c r="CN1346" s="26"/>
      <c r="CO1346" s="26"/>
      <c r="CP1346" s="26"/>
      <c r="CQ1346" s="26"/>
      <c r="CR1346" s="26"/>
      <c r="CS1346" s="26"/>
      <c r="CT1346" s="26"/>
      <c r="CU1346" s="26"/>
      <c r="CV1346" s="26"/>
      <c r="CW1346" s="26"/>
      <c r="CX1346" s="26"/>
      <c r="CY1346" s="26"/>
      <c r="CZ1346" s="26"/>
      <c r="DA1346" s="26"/>
      <c r="DB1346" s="26"/>
      <c r="DC1346" s="26"/>
      <c r="DD1346" s="26"/>
    </row>
    <row r="1347" spans="1:108" s="25" customFormat="1" x14ac:dyDescent="0.15">
      <c r="A1347" s="26"/>
      <c r="N1347" s="26"/>
      <c r="O1347" s="26"/>
      <c r="P1347" s="26"/>
      <c r="Q1347" s="26"/>
      <c r="R1347" s="26"/>
      <c r="S1347" s="26"/>
      <c r="T1347" s="26"/>
      <c r="U1347" s="26"/>
      <c r="V1347" s="26"/>
      <c r="W1347" s="26"/>
      <c r="X1347" s="26"/>
      <c r="Y1347" s="26"/>
      <c r="Z1347" s="26"/>
      <c r="AA1347" s="26"/>
      <c r="AB1347" s="26"/>
      <c r="AC1347" s="26"/>
      <c r="AD1347" s="26"/>
      <c r="AE1347" s="26"/>
      <c r="AF1347" s="26"/>
      <c r="AG1347" s="26"/>
      <c r="AH1347" s="26"/>
      <c r="AI1347" s="26"/>
      <c r="AJ1347" s="26"/>
      <c r="AK1347" s="26"/>
      <c r="AL1347" s="26"/>
      <c r="AM1347" s="26"/>
      <c r="AN1347" s="26"/>
      <c r="AO1347" s="26"/>
      <c r="AP1347" s="26"/>
      <c r="AQ1347" s="26"/>
      <c r="AR1347" s="26"/>
      <c r="AS1347" s="26"/>
      <c r="AT1347" s="26"/>
      <c r="AU1347" s="26"/>
      <c r="AV1347" s="26"/>
      <c r="AW1347" s="26"/>
      <c r="AX1347" s="26"/>
      <c r="AY1347" s="26"/>
      <c r="AZ1347" s="26"/>
      <c r="BA1347" s="26"/>
      <c r="BB1347" s="26"/>
      <c r="BC1347" s="26"/>
      <c r="BD1347" s="26"/>
      <c r="BE1347" s="26"/>
      <c r="BF1347" s="26"/>
      <c r="BG1347" s="26"/>
      <c r="BH1347" s="26"/>
      <c r="BI1347" s="26"/>
      <c r="BJ1347" s="26"/>
      <c r="BK1347" s="26"/>
      <c r="BL1347" s="26"/>
      <c r="BM1347" s="26"/>
      <c r="BN1347" s="26"/>
      <c r="BO1347" s="26"/>
      <c r="BP1347" s="26"/>
      <c r="BQ1347" s="26"/>
      <c r="BR1347" s="26"/>
      <c r="BS1347" s="26"/>
      <c r="BT1347" s="26"/>
      <c r="BU1347" s="26"/>
      <c r="BV1347" s="26"/>
      <c r="BW1347" s="26"/>
      <c r="BX1347" s="26"/>
      <c r="BY1347" s="26"/>
      <c r="BZ1347" s="26"/>
      <c r="CA1347" s="26"/>
      <c r="CB1347" s="26"/>
      <c r="CC1347" s="26"/>
      <c r="CD1347" s="26"/>
      <c r="CE1347" s="26"/>
      <c r="CF1347" s="26"/>
      <c r="CG1347" s="26"/>
      <c r="CH1347" s="26"/>
      <c r="CI1347" s="26"/>
      <c r="CJ1347" s="26"/>
      <c r="CK1347" s="26"/>
      <c r="CL1347" s="26"/>
      <c r="CM1347" s="26"/>
      <c r="CN1347" s="26"/>
      <c r="CO1347" s="26"/>
      <c r="CP1347" s="26"/>
      <c r="CQ1347" s="26"/>
      <c r="CR1347" s="26"/>
      <c r="CS1347" s="26"/>
      <c r="CT1347" s="26"/>
      <c r="CU1347" s="26"/>
      <c r="CV1347" s="26"/>
      <c r="CW1347" s="26"/>
      <c r="CX1347" s="26"/>
      <c r="CY1347" s="26"/>
      <c r="CZ1347" s="26"/>
      <c r="DA1347" s="26"/>
      <c r="DB1347" s="26"/>
      <c r="DC1347" s="26"/>
      <c r="DD1347" s="26"/>
    </row>
    <row r="1348" spans="1:108" s="25" customFormat="1" x14ac:dyDescent="0.15">
      <c r="A1348" s="26"/>
      <c r="N1348" s="26"/>
      <c r="O1348" s="26"/>
      <c r="P1348" s="26"/>
      <c r="Q1348" s="26"/>
      <c r="R1348" s="26"/>
      <c r="S1348" s="26"/>
      <c r="T1348" s="26"/>
      <c r="U1348" s="26"/>
      <c r="V1348" s="26"/>
      <c r="W1348" s="26"/>
      <c r="X1348" s="26"/>
      <c r="Y1348" s="26"/>
      <c r="Z1348" s="26"/>
      <c r="AA1348" s="26"/>
      <c r="AB1348" s="26"/>
      <c r="AC1348" s="26"/>
      <c r="AD1348" s="26"/>
      <c r="AE1348" s="26"/>
      <c r="AF1348" s="26"/>
      <c r="AG1348" s="26"/>
      <c r="AH1348" s="26"/>
      <c r="AI1348" s="26"/>
      <c r="AJ1348" s="26"/>
      <c r="AK1348" s="26"/>
      <c r="AL1348" s="26"/>
      <c r="AM1348" s="26"/>
      <c r="AN1348" s="26"/>
      <c r="AO1348" s="26"/>
      <c r="AP1348" s="26"/>
      <c r="AQ1348" s="26"/>
      <c r="AR1348" s="26"/>
      <c r="AS1348" s="26"/>
      <c r="AT1348" s="26"/>
      <c r="AU1348" s="26"/>
      <c r="AV1348" s="26"/>
      <c r="AW1348" s="26"/>
      <c r="AX1348" s="26"/>
      <c r="AY1348" s="26"/>
      <c r="AZ1348" s="26"/>
      <c r="BA1348" s="26"/>
      <c r="BB1348" s="26"/>
      <c r="BC1348" s="26"/>
      <c r="BD1348" s="26"/>
      <c r="BE1348" s="26"/>
      <c r="BF1348" s="26"/>
      <c r="BG1348" s="26"/>
      <c r="BH1348" s="26"/>
      <c r="BI1348" s="26"/>
      <c r="BJ1348" s="26"/>
      <c r="BK1348" s="26"/>
      <c r="BL1348" s="26"/>
      <c r="BM1348" s="26"/>
      <c r="BN1348" s="26"/>
      <c r="BO1348" s="26"/>
      <c r="BP1348" s="26"/>
      <c r="BQ1348" s="26"/>
      <c r="BR1348" s="26"/>
      <c r="BS1348" s="26"/>
      <c r="BT1348" s="26"/>
      <c r="BU1348" s="26"/>
      <c r="BV1348" s="26"/>
      <c r="BW1348" s="26"/>
      <c r="BX1348" s="26"/>
      <c r="BY1348" s="26"/>
      <c r="BZ1348" s="26"/>
      <c r="CA1348" s="26"/>
      <c r="CB1348" s="26"/>
      <c r="CC1348" s="26"/>
      <c r="CD1348" s="26"/>
      <c r="CE1348" s="26"/>
      <c r="CF1348" s="26"/>
      <c r="CG1348" s="26"/>
      <c r="CH1348" s="26"/>
      <c r="CI1348" s="26"/>
      <c r="CJ1348" s="26"/>
      <c r="CK1348" s="26"/>
      <c r="CL1348" s="26"/>
      <c r="CM1348" s="26"/>
      <c r="CN1348" s="26"/>
      <c r="CO1348" s="26"/>
      <c r="CP1348" s="26"/>
      <c r="CQ1348" s="26"/>
      <c r="CR1348" s="26"/>
      <c r="CS1348" s="26"/>
      <c r="CT1348" s="26"/>
      <c r="CU1348" s="26"/>
      <c r="CV1348" s="26"/>
      <c r="CW1348" s="26"/>
      <c r="CX1348" s="26"/>
      <c r="CY1348" s="26"/>
      <c r="CZ1348" s="26"/>
      <c r="DA1348" s="26"/>
      <c r="DB1348" s="26"/>
      <c r="DC1348" s="26"/>
      <c r="DD1348" s="26"/>
    </row>
    <row r="1349" spans="1:108" s="25" customFormat="1" x14ac:dyDescent="0.15">
      <c r="A1349" s="26"/>
      <c r="N1349" s="26"/>
      <c r="O1349" s="26"/>
      <c r="P1349" s="26"/>
      <c r="Q1349" s="26"/>
      <c r="R1349" s="26"/>
      <c r="S1349" s="26"/>
      <c r="T1349" s="26"/>
      <c r="U1349" s="26"/>
      <c r="V1349" s="26"/>
      <c r="W1349" s="26"/>
      <c r="X1349" s="26"/>
      <c r="Y1349" s="26"/>
      <c r="Z1349" s="26"/>
      <c r="AA1349" s="26"/>
      <c r="AB1349" s="26"/>
      <c r="AC1349" s="26"/>
      <c r="AD1349" s="26"/>
      <c r="AE1349" s="26"/>
      <c r="AF1349" s="26"/>
      <c r="AG1349" s="26"/>
      <c r="AH1349" s="26"/>
      <c r="AI1349" s="26"/>
      <c r="AJ1349" s="26"/>
      <c r="AK1349" s="26"/>
      <c r="AL1349" s="26"/>
      <c r="AM1349" s="26"/>
      <c r="AN1349" s="26"/>
      <c r="AO1349" s="26"/>
      <c r="AP1349" s="26"/>
      <c r="AQ1349" s="26"/>
      <c r="AR1349" s="26"/>
      <c r="AS1349" s="26"/>
      <c r="AT1349" s="26"/>
      <c r="AU1349" s="26"/>
      <c r="AV1349" s="26"/>
      <c r="AW1349" s="26"/>
      <c r="AX1349" s="26"/>
      <c r="AY1349" s="26"/>
      <c r="AZ1349" s="26"/>
      <c r="BA1349" s="26"/>
      <c r="BB1349" s="26"/>
      <c r="BC1349" s="26"/>
      <c r="BD1349" s="26"/>
      <c r="BE1349" s="26"/>
      <c r="BF1349" s="26"/>
      <c r="BG1349" s="26"/>
      <c r="BH1349" s="26"/>
      <c r="BI1349" s="26"/>
      <c r="BJ1349" s="26"/>
      <c r="BK1349" s="26"/>
      <c r="BL1349" s="26"/>
      <c r="BM1349" s="26"/>
      <c r="BN1349" s="26"/>
      <c r="BO1349" s="26"/>
      <c r="BP1349" s="26"/>
      <c r="BQ1349" s="26"/>
      <c r="BR1349" s="26"/>
      <c r="BS1349" s="26"/>
      <c r="BT1349" s="26"/>
      <c r="BU1349" s="26"/>
      <c r="BV1349" s="26"/>
      <c r="BW1349" s="26"/>
      <c r="BX1349" s="26"/>
      <c r="BY1349" s="26"/>
      <c r="BZ1349" s="26"/>
      <c r="CA1349" s="26"/>
      <c r="CB1349" s="26"/>
      <c r="CC1349" s="26"/>
      <c r="CD1349" s="26"/>
      <c r="CE1349" s="26"/>
      <c r="CF1349" s="26"/>
      <c r="CG1349" s="26"/>
      <c r="CH1349" s="26"/>
      <c r="CI1349" s="26"/>
      <c r="CJ1349" s="26"/>
      <c r="CK1349" s="26"/>
      <c r="CL1349" s="26"/>
      <c r="CM1349" s="26"/>
      <c r="CN1349" s="26"/>
      <c r="CO1349" s="26"/>
      <c r="CP1349" s="26"/>
      <c r="CQ1349" s="26"/>
      <c r="CR1349" s="26"/>
      <c r="CS1349" s="26"/>
      <c r="CT1349" s="26"/>
      <c r="CU1349" s="26"/>
      <c r="CV1349" s="26"/>
      <c r="CW1349" s="26"/>
      <c r="CX1349" s="26"/>
      <c r="CY1349" s="26"/>
      <c r="CZ1349" s="26"/>
      <c r="DA1349" s="26"/>
      <c r="DB1349" s="26"/>
      <c r="DC1349" s="26"/>
      <c r="DD1349" s="26"/>
    </row>
    <row r="1350" spans="1:108" s="25" customFormat="1" x14ac:dyDescent="0.15">
      <c r="A1350" s="26"/>
      <c r="N1350" s="26"/>
      <c r="O1350" s="26"/>
      <c r="P1350" s="26"/>
      <c r="Q1350" s="26"/>
      <c r="R1350" s="26"/>
      <c r="S1350" s="26"/>
      <c r="T1350" s="26"/>
      <c r="U1350" s="26"/>
      <c r="V1350" s="26"/>
      <c r="W1350" s="26"/>
      <c r="X1350" s="26"/>
      <c r="Y1350" s="26"/>
      <c r="Z1350" s="26"/>
      <c r="AA1350" s="26"/>
      <c r="AB1350" s="26"/>
      <c r="AC1350" s="26"/>
      <c r="AD1350" s="26"/>
      <c r="AE1350" s="26"/>
      <c r="AF1350" s="26"/>
      <c r="AG1350" s="26"/>
      <c r="AH1350" s="26"/>
      <c r="AI1350" s="26"/>
      <c r="AJ1350" s="26"/>
      <c r="AK1350" s="26"/>
      <c r="AL1350" s="26"/>
      <c r="AM1350" s="26"/>
      <c r="AN1350" s="26"/>
      <c r="AO1350" s="26"/>
      <c r="AP1350" s="26"/>
      <c r="AQ1350" s="26"/>
      <c r="AR1350" s="26"/>
      <c r="AS1350" s="26"/>
      <c r="AT1350" s="26"/>
      <c r="AU1350" s="26"/>
      <c r="AV1350" s="26"/>
      <c r="AW1350" s="26"/>
      <c r="AX1350" s="26"/>
      <c r="AY1350" s="26"/>
      <c r="AZ1350" s="26"/>
      <c r="BA1350" s="26"/>
      <c r="BB1350" s="26"/>
      <c r="BC1350" s="26"/>
      <c r="BD1350" s="26"/>
      <c r="BE1350" s="26"/>
      <c r="BF1350" s="26"/>
      <c r="BG1350" s="26"/>
      <c r="BH1350" s="26"/>
      <c r="BI1350" s="26"/>
      <c r="BJ1350" s="26"/>
      <c r="BK1350" s="26"/>
      <c r="BL1350" s="26"/>
      <c r="BM1350" s="26"/>
      <c r="BN1350" s="26"/>
      <c r="BO1350" s="26"/>
      <c r="BP1350" s="26"/>
      <c r="BQ1350" s="26"/>
      <c r="BR1350" s="26"/>
      <c r="BS1350" s="26"/>
      <c r="BT1350" s="26"/>
      <c r="BU1350" s="26"/>
      <c r="BV1350" s="26"/>
      <c r="BW1350" s="26"/>
      <c r="BX1350" s="26"/>
      <c r="BY1350" s="26"/>
      <c r="BZ1350" s="26"/>
      <c r="CA1350" s="26"/>
      <c r="CB1350" s="26"/>
      <c r="CC1350" s="26"/>
      <c r="CD1350" s="26"/>
      <c r="CE1350" s="26"/>
      <c r="CF1350" s="26"/>
      <c r="CG1350" s="26"/>
      <c r="CH1350" s="26"/>
      <c r="CI1350" s="26"/>
      <c r="CJ1350" s="26"/>
      <c r="CK1350" s="26"/>
      <c r="CL1350" s="26"/>
      <c r="CM1350" s="26"/>
      <c r="CN1350" s="26"/>
      <c r="CO1350" s="26"/>
      <c r="CP1350" s="26"/>
      <c r="CQ1350" s="26"/>
      <c r="CR1350" s="26"/>
      <c r="CS1350" s="26"/>
      <c r="CT1350" s="26"/>
      <c r="CU1350" s="26"/>
      <c r="CV1350" s="26"/>
      <c r="CW1350" s="26"/>
      <c r="CX1350" s="26"/>
      <c r="CY1350" s="26"/>
      <c r="CZ1350" s="26"/>
      <c r="DA1350" s="26"/>
      <c r="DB1350" s="26"/>
      <c r="DC1350" s="26"/>
      <c r="DD1350" s="26"/>
    </row>
    <row r="1351" spans="1:108" s="25" customFormat="1" x14ac:dyDescent="0.15">
      <c r="A1351" s="26"/>
      <c r="N1351" s="26"/>
      <c r="O1351" s="26"/>
      <c r="P1351" s="26"/>
      <c r="Q1351" s="26"/>
      <c r="R1351" s="26"/>
      <c r="S1351" s="26"/>
      <c r="T1351" s="26"/>
      <c r="U1351" s="26"/>
      <c r="V1351" s="26"/>
      <c r="W1351" s="26"/>
      <c r="X1351" s="26"/>
      <c r="Y1351" s="26"/>
      <c r="Z1351" s="26"/>
      <c r="AA1351" s="26"/>
      <c r="AB1351" s="26"/>
      <c r="AC1351" s="26"/>
      <c r="AD1351" s="26"/>
      <c r="AE1351" s="26"/>
      <c r="AF1351" s="26"/>
      <c r="AG1351" s="26"/>
      <c r="AH1351" s="26"/>
      <c r="AI1351" s="26"/>
      <c r="AJ1351" s="26"/>
      <c r="AK1351" s="26"/>
      <c r="AL1351" s="26"/>
      <c r="AM1351" s="26"/>
      <c r="AN1351" s="26"/>
      <c r="AO1351" s="26"/>
      <c r="AP1351" s="26"/>
      <c r="AQ1351" s="26"/>
      <c r="AR1351" s="26"/>
      <c r="AS1351" s="26"/>
      <c r="AT1351" s="26"/>
      <c r="AU1351" s="26"/>
      <c r="AV1351" s="26"/>
      <c r="AW1351" s="26"/>
      <c r="AX1351" s="26"/>
      <c r="AY1351" s="26"/>
      <c r="AZ1351" s="26"/>
      <c r="BA1351" s="26"/>
      <c r="BB1351" s="26"/>
      <c r="BC1351" s="26"/>
      <c r="BD1351" s="26"/>
      <c r="BE1351" s="26"/>
      <c r="BF1351" s="26"/>
      <c r="BG1351" s="26"/>
      <c r="BH1351" s="26"/>
      <c r="BI1351" s="26"/>
      <c r="BJ1351" s="26"/>
      <c r="BK1351" s="26"/>
      <c r="BL1351" s="26"/>
      <c r="BM1351" s="26"/>
      <c r="BN1351" s="26"/>
      <c r="BO1351" s="26"/>
      <c r="BP1351" s="26"/>
      <c r="BQ1351" s="26"/>
      <c r="BR1351" s="26"/>
      <c r="BS1351" s="26"/>
      <c r="BT1351" s="26"/>
      <c r="BU1351" s="26"/>
      <c r="BV1351" s="26"/>
      <c r="BW1351" s="26"/>
      <c r="BX1351" s="26"/>
      <c r="BY1351" s="26"/>
      <c r="BZ1351" s="26"/>
      <c r="CA1351" s="26"/>
      <c r="CB1351" s="26"/>
      <c r="CC1351" s="26"/>
      <c r="CD1351" s="26"/>
      <c r="CE1351" s="26"/>
      <c r="CF1351" s="26"/>
      <c r="CG1351" s="26"/>
      <c r="CH1351" s="26"/>
      <c r="CI1351" s="26"/>
      <c r="CJ1351" s="26"/>
      <c r="CK1351" s="26"/>
      <c r="CL1351" s="26"/>
      <c r="CM1351" s="26"/>
      <c r="CN1351" s="26"/>
      <c r="CO1351" s="26"/>
      <c r="CP1351" s="26"/>
      <c r="CQ1351" s="26"/>
      <c r="CR1351" s="26"/>
      <c r="CS1351" s="26"/>
      <c r="CT1351" s="26"/>
      <c r="CU1351" s="26"/>
      <c r="CV1351" s="26"/>
      <c r="CW1351" s="26"/>
      <c r="CX1351" s="26"/>
      <c r="CY1351" s="26"/>
      <c r="CZ1351" s="26"/>
      <c r="DA1351" s="26"/>
      <c r="DB1351" s="26"/>
      <c r="DC1351" s="26"/>
      <c r="DD1351" s="26"/>
    </row>
    <row r="1352" spans="1:108" s="25" customFormat="1" x14ac:dyDescent="0.15">
      <c r="A1352" s="26"/>
      <c r="N1352" s="26"/>
      <c r="O1352" s="26"/>
      <c r="P1352" s="26"/>
      <c r="Q1352" s="26"/>
      <c r="R1352" s="26"/>
      <c r="S1352" s="26"/>
      <c r="T1352" s="26"/>
      <c r="U1352" s="26"/>
      <c r="V1352" s="26"/>
      <c r="W1352" s="26"/>
      <c r="X1352" s="26"/>
      <c r="Y1352" s="26"/>
      <c r="Z1352" s="26"/>
      <c r="AA1352" s="26"/>
      <c r="AB1352" s="26"/>
      <c r="AC1352" s="26"/>
      <c r="AD1352" s="26"/>
      <c r="AE1352" s="26"/>
      <c r="AF1352" s="26"/>
      <c r="AG1352" s="26"/>
      <c r="AH1352" s="26"/>
      <c r="AI1352" s="26"/>
      <c r="AJ1352" s="26"/>
      <c r="AK1352" s="26"/>
      <c r="AL1352" s="26"/>
      <c r="AM1352" s="26"/>
      <c r="AN1352" s="26"/>
      <c r="AO1352" s="26"/>
      <c r="AP1352" s="26"/>
      <c r="AQ1352" s="26"/>
      <c r="AR1352" s="26"/>
      <c r="AS1352" s="26"/>
      <c r="AT1352" s="26"/>
      <c r="AU1352" s="26"/>
      <c r="AV1352" s="26"/>
      <c r="AW1352" s="26"/>
      <c r="AX1352" s="26"/>
      <c r="AY1352" s="26"/>
      <c r="AZ1352" s="26"/>
      <c r="BA1352" s="26"/>
      <c r="BB1352" s="26"/>
      <c r="BC1352" s="26"/>
      <c r="BD1352" s="26"/>
      <c r="BE1352" s="26"/>
      <c r="BF1352" s="26"/>
      <c r="BG1352" s="26"/>
      <c r="BH1352" s="26"/>
      <c r="BI1352" s="26"/>
      <c r="BJ1352" s="26"/>
      <c r="BK1352" s="26"/>
      <c r="BL1352" s="26"/>
      <c r="BM1352" s="26"/>
      <c r="BN1352" s="26"/>
      <c r="BO1352" s="26"/>
      <c r="BP1352" s="26"/>
      <c r="BQ1352" s="26"/>
      <c r="BR1352" s="26"/>
      <c r="BS1352" s="26"/>
      <c r="BT1352" s="26"/>
      <c r="BU1352" s="26"/>
      <c r="BV1352" s="26"/>
      <c r="BW1352" s="26"/>
      <c r="BX1352" s="26"/>
      <c r="BY1352" s="26"/>
      <c r="BZ1352" s="26"/>
      <c r="CA1352" s="26"/>
      <c r="CB1352" s="26"/>
      <c r="CC1352" s="26"/>
      <c r="CD1352" s="26"/>
      <c r="CE1352" s="26"/>
      <c r="CF1352" s="26"/>
      <c r="CG1352" s="26"/>
      <c r="CH1352" s="26"/>
      <c r="CI1352" s="26"/>
      <c r="CJ1352" s="26"/>
      <c r="CK1352" s="26"/>
      <c r="CL1352" s="26"/>
      <c r="CM1352" s="26"/>
      <c r="CN1352" s="26"/>
      <c r="CO1352" s="26"/>
      <c r="CP1352" s="26"/>
      <c r="CQ1352" s="26"/>
      <c r="CR1352" s="26"/>
      <c r="CS1352" s="26"/>
      <c r="CT1352" s="26"/>
      <c r="CU1352" s="26"/>
      <c r="CV1352" s="26"/>
      <c r="CW1352" s="26"/>
      <c r="CX1352" s="26"/>
      <c r="CY1352" s="26"/>
      <c r="CZ1352" s="26"/>
      <c r="DA1352" s="26"/>
      <c r="DB1352" s="26"/>
      <c r="DC1352" s="26"/>
      <c r="DD1352" s="26"/>
    </row>
    <row r="1353" spans="1:108" s="25" customFormat="1" x14ac:dyDescent="0.15">
      <c r="A1353" s="26"/>
      <c r="N1353" s="26"/>
      <c r="O1353" s="26"/>
      <c r="P1353" s="26"/>
      <c r="Q1353" s="26"/>
      <c r="R1353" s="26"/>
      <c r="S1353" s="26"/>
      <c r="T1353" s="26"/>
      <c r="U1353" s="26"/>
      <c r="V1353" s="26"/>
      <c r="W1353" s="26"/>
      <c r="X1353" s="26"/>
      <c r="Y1353" s="26"/>
      <c r="Z1353" s="26"/>
      <c r="AA1353" s="26"/>
      <c r="AB1353" s="26"/>
      <c r="AC1353" s="26"/>
      <c r="AD1353" s="26"/>
      <c r="AE1353" s="26"/>
      <c r="AF1353" s="26"/>
      <c r="AG1353" s="26"/>
      <c r="AH1353" s="26"/>
      <c r="AI1353" s="26"/>
      <c r="AJ1353" s="26"/>
      <c r="AK1353" s="26"/>
      <c r="AL1353" s="26"/>
      <c r="AM1353" s="26"/>
      <c r="AN1353" s="26"/>
      <c r="AO1353" s="26"/>
      <c r="AP1353" s="26"/>
      <c r="AQ1353" s="26"/>
      <c r="AR1353" s="26"/>
      <c r="AS1353" s="26"/>
      <c r="AT1353" s="26"/>
      <c r="AU1353" s="26"/>
      <c r="AV1353" s="26"/>
      <c r="AW1353" s="26"/>
      <c r="AX1353" s="26"/>
      <c r="AY1353" s="26"/>
      <c r="AZ1353" s="26"/>
      <c r="BA1353" s="26"/>
      <c r="BB1353" s="26"/>
      <c r="BC1353" s="26"/>
      <c r="BD1353" s="26"/>
      <c r="BE1353" s="26"/>
      <c r="BF1353" s="26"/>
      <c r="BG1353" s="26"/>
      <c r="BH1353" s="26"/>
      <c r="BI1353" s="26"/>
      <c r="BJ1353" s="26"/>
      <c r="BK1353" s="26"/>
      <c r="BL1353" s="26"/>
      <c r="BM1353" s="26"/>
      <c r="BN1353" s="26"/>
      <c r="BO1353" s="26"/>
      <c r="BP1353" s="26"/>
      <c r="BQ1353" s="26"/>
      <c r="BR1353" s="26"/>
      <c r="BS1353" s="26"/>
      <c r="BT1353" s="26"/>
      <c r="BU1353" s="26"/>
      <c r="BV1353" s="26"/>
      <c r="BW1353" s="26"/>
      <c r="BX1353" s="26"/>
      <c r="BY1353" s="26"/>
      <c r="BZ1353" s="26"/>
      <c r="CA1353" s="26"/>
      <c r="CB1353" s="26"/>
      <c r="CC1353" s="26"/>
      <c r="CD1353" s="26"/>
      <c r="CE1353" s="26"/>
      <c r="CF1353" s="26"/>
      <c r="CG1353" s="26"/>
      <c r="CH1353" s="26"/>
      <c r="CI1353" s="26"/>
      <c r="CJ1353" s="26"/>
      <c r="CK1353" s="26"/>
      <c r="CL1353" s="26"/>
      <c r="CM1353" s="26"/>
      <c r="CN1353" s="26"/>
      <c r="CO1353" s="26"/>
      <c r="CP1353" s="26"/>
      <c r="CQ1353" s="26"/>
      <c r="CR1353" s="26"/>
      <c r="CS1353" s="26"/>
      <c r="CT1353" s="26"/>
      <c r="CU1353" s="26"/>
      <c r="CV1353" s="26"/>
      <c r="CW1353" s="26"/>
      <c r="CX1353" s="26"/>
      <c r="CY1353" s="26"/>
      <c r="CZ1353" s="26"/>
      <c r="DA1353" s="26"/>
      <c r="DB1353" s="26"/>
      <c r="DC1353" s="26"/>
      <c r="DD1353" s="26"/>
    </row>
    <row r="1354" spans="1:108" s="25" customFormat="1" x14ac:dyDescent="0.15">
      <c r="A1354" s="26"/>
      <c r="N1354" s="26"/>
      <c r="O1354" s="26"/>
      <c r="P1354" s="26"/>
      <c r="Q1354" s="26"/>
      <c r="R1354" s="26"/>
      <c r="S1354" s="26"/>
      <c r="T1354" s="26"/>
      <c r="U1354" s="26"/>
      <c r="V1354" s="26"/>
      <c r="W1354" s="26"/>
      <c r="X1354" s="26"/>
      <c r="Y1354" s="26"/>
      <c r="Z1354" s="26"/>
      <c r="AA1354" s="26"/>
      <c r="AB1354" s="26"/>
      <c r="AC1354" s="26"/>
      <c r="AD1354" s="26"/>
      <c r="AE1354" s="26"/>
      <c r="AF1354" s="26"/>
      <c r="AG1354" s="26"/>
      <c r="AH1354" s="26"/>
      <c r="AI1354" s="26"/>
      <c r="AJ1354" s="26"/>
      <c r="AK1354" s="26"/>
      <c r="AL1354" s="26"/>
      <c r="AM1354" s="26"/>
      <c r="AN1354" s="26"/>
      <c r="AO1354" s="26"/>
      <c r="AP1354" s="26"/>
      <c r="AQ1354" s="26"/>
      <c r="AR1354" s="26"/>
      <c r="AS1354" s="26"/>
      <c r="AT1354" s="26"/>
      <c r="AU1354" s="26"/>
      <c r="AV1354" s="26"/>
      <c r="AW1354" s="26"/>
      <c r="AX1354" s="26"/>
      <c r="AY1354" s="26"/>
      <c r="AZ1354" s="26"/>
      <c r="BA1354" s="26"/>
      <c r="BB1354" s="26"/>
      <c r="BC1354" s="26"/>
      <c r="BD1354" s="26"/>
      <c r="BE1354" s="26"/>
      <c r="BF1354" s="26"/>
      <c r="BG1354" s="26"/>
      <c r="BH1354" s="26"/>
      <c r="BI1354" s="26"/>
      <c r="BJ1354" s="26"/>
      <c r="BK1354" s="26"/>
      <c r="BL1354" s="26"/>
      <c r="BM1354" s="26"/>
      <c r="BN1354" s="26"/>
      <c r="BO1354" s="26"/>
      <c r="BP1354" s="26"/>
      <c r="BQ1354" s="26"/>
      <c r="BR1354" s="26"/>
      <c r="BS1354" s="26"/>
      <c r="BT1354" s="26"/>
      <c r="BU1354" s="26"/>
      <c r="BV1354" s="26"/>
      <c r="BW1354" s="26"/>
      <c r="BX1354" s="26"/>
      <c r="BY1354" s="26"/>
      <c r="BZ1354" s="26"/>
      <c r="CA1354" s="26"/>
      <c r="CB1354" s="26"/>
      <c r="CC1354" s="26"/>
      <c r="CD1354" s="26"/>
      <c r="CE1354" s="26"/>
      <c r="CF1354" s="26"/>
      <c r="CG1354" s="26"/>
      <c r="CH1354" s="26"/>
      <c r="CI1354" s="26"/>
      <c r="CJ1354" s="26"/>
      <c r="CK1354" s="26"/>
      <c r="CL1354" s="26"/>
      <c r="CM1354" s="26"/>
      <c r="CN1354" s="26"/>
      <c r="CO1354" s="26"/>
      <c r="CP1354" s="26"/>
      <c r="CQ1354" s="26"/>
      <c r="CR1354" s="26"/>
      <c r="CS1354" s="26"/>
      <c r="CT1354" s="26"/>
      <c r="CU1354" s="26"/>
      <c r="CV1354" s="26"/>
      <c r="CW1354" s="26"/>
      <c r="CX1354" s="26"/>
      <c r="CY1354" s="26"/>
      <c r="CZ1354" s="26"/>
      <c r="DA1354" s="26"/>
      <c r="DB1354" s="26"/>
      <c r="DC1354" s="26"/>
      <c r="DD1354" s="26"/>
    </row>
    <row r="1355" spans="1:108" s="25" customFormat="1" x14ac:dyDescent="0.15">
      <c r="A1355" s="26"/>
      <c r="N1355" s="26"/>
      <c r="O1355" s="26"/>
      <c r="P1355" s="26"/>
      <c r="Q1355" s="26"/>
      <c r="R1355" s="26"/>
      <c r="S1355" s="26"/>
      <c r="T1355" s="26"/>
      <c r="U1355" s="26"/>
      <c r="V1355" s="26"/>
      <c r="W1355" s="26"/>
      <c r="X1355" s="26"/>
      <c r="Y1355" s="26"/>
      <c r="Z1355" s="26"/>
      <c r="AA1355" s="26"/>
      <c r="AB1355" s="26"/>
      <c r="AC1355" s="26"/>
      <c r="AD1355" s="26"/>
      <c r="AE1355" s="26"/>
      <c r="AF1355" s="26"/>
      <c r="AG1355" s="26"/>
      <c r="AH1355" s="26"/>
      <c r="AI1355" s="26"/>
      <c r="AJ1355" s="26"/>
      <c r="AK1355" s="26"/>
      <c r="AL1355" s="26"/>
      <c r="AM1355" s="26"/>
      <c r="AN1355" s="26"/>
      <c r="AO1355" s="26"/>
      <c r="AP1355" s="26"/>
      <c r="AQ1355" s="26"/>
      <c r="AR1355" s="26"/>
      <c r="AS1355" s="26"/>
      <c r="AT1355" s="26"/>
      <c r="AU1355" s="26"/>
      <c r="AV1355" s="26"/>
      <c r="AW1355" s="26"/>
      <c r="AX1355" s="26"/>
      <c r="AY1355" s="26"/>
      <c r="AZ1355" s="26"/>
      <c r="BA1355" s="26"/>
      <c r="BB1355" s="26"/>
      <c r="BC1355" s="26"/>
      <c r="BD1355" s="26"/>
      <c r="BE1355" s="26"/>
      <c r="BF1355" s="26"/>
      <c r="BG1355" s="26"/>
      <c r="BH1355" s="26"/>
      <c r="BI1355" s="26"/>
      <c r="BJ1355" s="26"/>
      <c r="BK1355" s="26"/>
      <c r="BL1355" s="26"/>
      <c r="BM1355" s="26"/>
      <c r="BN1355" s="26"/>
      <c r="BO1355" s="26"/>
      <c r="BP1355" s="26"/>
      <c r="BQ1355" s="26"/>
      <c r="BR1355" s="26"/>
      <c r="BS1355" s="26"/>
      <c r="BT1355" s="26"/>
      <c r="BU1355" s="26"/>
      <c r="BV1355" s="26"/>
      <c r="BW1355" s="26"/>
      <c r="BX1355" s="26"/>
      <c r="BY1355" s="26"/>
      <c r="BZ1355" s="26"/>
      <c r="CA1355" s="26"/>
      <c r="CB1355" s="26"/>
      <c r="CC1355" s="26"/>
      <c r="CD1355" s="26"/>
      <c r="CE1355" s="26"/>
      <c r="CF1355" s="26"/>
      <c r="CG1355" s="26"/>
      <c r="CH1355" s="26"/>
      <c r="CI1355" s="26"/>
      <c r="CJ1355" s="26"/>
      <c r="CK1355" s="26"/>
      <c r="CL1355" s="26"/>
      <c r="CM1355" s="26"/>
      <c r="CN1355" s="26"/>
      <c r="CO1355" s="26"/>
      <c r="CP1355" s="26"/>
      <c r="CQ1355" s="26"/>
      <c r="CR1355" s="26"/>
      <c r="CS1355" s="26"/>
      <c r="CT1355" s="26"/>
      <c r="CU1355" s="26"/>
      <c r="CV1355" s="26"/>
      <c r="CW1355" s="26"/>
      <c r="CX1355" s="26"/>
      <c r="CY1355" s="26"/>
      <c r="CZ1355" s="26"/>
      <c r="DA1355" s="26"/>
      <c r="DB1355" s="26"/>
      <c r="DC1355" s="26"/>
      <c r="DD1355" s="26"/>
    </row>
    <row r="1356" spans="1:108" s="25" customFormat="1" x14ac:dyDescent="0.15">
      <c r="A1356" s="26"/>
      <c r="N1356" s="26"/>
      <c r="O1356" s="26"/>
      <c r="P1356" s="26"/>
      <c r="Q1356" s="26"/>
      <c r="R1356" s="26"/>
      <c r="S1356" s="26"/>
      <c r="T1356" s="26"/>
      <c r="U1356" s="26"/>
      <c r="V1356" s="26"/>
      <c r="W1356" s="26"/>
      <c r="X1356" s="26"/>
      <c r="Y1356" s="26"/>
      <c r="Z1356" s="26"/>
      <c r="AA1356" s="26"/>
      <c r="AB1356" s="26"/>
      <c r="AC1356" s="26"/>
      <c r="AD1356" s="26"/>
      <c r="AE1356" s="26"/>
      <c r="AF1356" s="26"/>
      <c r="AG1356" s="26"/>
      <c r="AH1356" s="26"/>
      <c r="AI1356" s="26"/>
      <c r="AJ1356" s="26"/>
      <c r="AK1356" s="26"/>
      <c r="AL1356" s="26"/>
      <c r="AM1356" s="26"/>
      <c r="AN1356" s="26"/>
      <c r="AO1356" s="26"/>
      <c r="AP1356" s="26"/>
      <c r="AQ1356" s="26"/>
      <c r="AR1356" s="26"/>
      <c r="AS1356" s="26"/>
      <c r="AT1356" s="26"/>
      <c r="AU1356" s="26"/>
      <c r="AV1356" s="26"/>
      <c r="AW1356" s="26"/>
      <c r="AX1356" s="26"/>
      <c r="AY1356" s="26"/>
      <c r="AZ1356" s="26"/>
      <c r="BA1356" s="26"/>
      <c r="BB1356" s="26"/>
      <c r="BC1356" s="26"/>
      <c r="BD1356" s="26"/>
      <c r="BE1356" s="26"/>
      <c r="BF1356" s="26"/>
      <c r="BG1356" s="26"/>
      <c r="BH1356" s="26"/>
      <c r="BI1356" s="26"/>
      <c r="BJ1356" s="26"/>
      <c r="BK1356" s="26"/>
      <c r="BL1356" s="26"/>
      <c r="BM1356" s="26"/>
      <c r="BN1356" s="26"/>
      <c r="BO1356" s="26"/>
      <c r="BP1356" s="26"/>
      <c r="BQ1356" s="26"/>
      <c r="BR1356" s="26"/>
      <c r="BS1356" s="26"/>
      <c r="BT1356" s="26"/>
      <c r="BU1356" s="26"/>
      <c r="BV1356" s="26"/>
      <c r="BW1356" s="26"/>
      <c r="BX1356" s="26"/>
      <c r="BY1356" s="26"/>
      <c r="BZ1356" s="26"/>
      <c r="CA1356" s="26"/>
      <c r="CB1356" s="26"/>
      <c r="CC1356" s="26"/>
      <c r="CD1356" s="26"/>
      <c r="CE1356" s="26"/>
      <c r="CF1356" s="26"/>
      <c r="CG1356" s="26"/>
      <c r="CH1356" s="26"/>
      <c r="CI1356" s="26"/>
      <c r="CJ1356" s="26"/>
      <c r="CK1356" s="26"/>
      <c r="CL1356" s="26"/>
      <c r="CM1356" s="26"/>
      <c r="CN1356" s="26"/>
      <c r="CO1356" s="26"/>
      <c r="CP1356" s="26"/>
      <c r="CQ1356" s="26"/>
      <c r="CR1356" s="26"/>
      <c r="CS1356" s="26"/>
      <c r="CT1356" s="26"/>
      <c r="CU1356" s="26"/>
      <c r="CV1356" s="26"/>
      <c r="CW1356" s="26"/>
      <c r="CX1356" s="26"/>
      <c r="CY1356" s="26"/>
      <c r="CZ1356" s="26"/>
      <c r="DA1356" s="26"/>
      <c r="DB1356" s="26"/>
      <c r="DC1356" s="26"/>
      <c r="DD1356" s="26"/>
    </row>
    <row r="1357" spans="1:108" s="25" customFormat="1" x14ac:dyDescent="0.15">
      <c r="A1357" s="26"/>
      <c r="N1357" s="26"/>
      <c r="O1357" s="26"/>
      <c r="P1357" s="26"/>
      <c r="Q1357" s="26"/>
      <c r="R1357" s="26"/>
      <c r="S1357" s="26"/>
      <c r="T1357" s="26"/>
      <c r="U1357" s="26"/>
      <c r="V1357" s="26"/>
      <c r="W1357" s="26"/>
      <c r="X1357" s="26"/>
      <c r="Y1357" s="26"/>
      <c r="Z1357" s="26"/>
      <c r="AA1357" s="26"/>
      <c r="AB1357" s="26"/>
      <c r="AC1357" s="26"/>
      <c r="AD1357" s="26"/>
      <c r="AE1357" s="26"/>
      <c r="AF1357" s="26"/>
      <c r="AG1357" s="26"/>
      <c r="AH1357" s="26"/>
      <c r="AI1357" s="26"/>
      <c r="AJ1357" s="26"/>
      <c r="AK1357" s="26"/>
      <c r="AL1357" s="26"/>
      <c r="AM1357" s="26"/>
      <c r="AN1357" s="26"/>
      <c r="AO1357" s="26"/>
      <c r="AP1357" s="26"/>
      <c r="AQ1357" s="26"/>
      <c r="AR1357" s="26"/>
      <c r="AS1357" s="26"/>
      <c r="AT1357" s="26"/>
      <c r="AU1357" s="26"/>
      <c r="AV1357" s="26"/>
      <c r="AW1357" s="26"/>
      <c r="AX1357" s="26"/>
      <c r="AY1357" s="26"/>
      <c r="AZ1357" s="26"/>
      <c r="BA1357" s="26"/>
      <c r="BB1357" s="26"/>
      <c r="BC1357" s="26"/>
      <c r="BD1357" s="26"/>
      <c r="BE1357" s="26"/>
      <c r="BF1357" s="26"/>
      <c r="BG1357" s="26"/>
      <c r="BH1357" s="26"/>
      <c r="BI1357" s="26"/>
      <c r="BJ1357" s="26"/>
      <c r="BK1357" s="26"/>
      <c r="BL1357" s="26"/>
      <c r="BM1357" s="26"/>
      <c r="BN1357" s="26"/>
      <c r="BO1357" s="26"/>
      <c r="BP1357" s="26"/>
      <c r="BQ1357" s="26"/>
      <c r="BR1357" s="26"/>
      <c r="BS1357" s="26"/>
      <c r="BT1357" s="26"/>
      <c r="BU1357" s="26"/>
      <c r="BV1357" s="26"/>
      <c r="BW1357" s="26"/>
      <c r="BX1357" s="26"/>
      <c r="BY1357" s="26"/>
      <c r="BZ1357" s="26"/>
      <c r="CA1357" s="26"/>
      <c r="CB1357" s="26"/>
      <c r="CC1357" s="26"/>
      <c r="CD1357" s="26"/>
      <c r="CE1357" s="26"/>
      <c r="CF1357" s="26"/>
      <c r="CG1357" s="26"/>
      <c r="CH1357" s="26"/>
      <c r="CI1357" s="26"/>
      <c r="CJ1357" s="26"/>
      <c r="CK1357" s="26"/>
      <c r="CL1357" s="26"/>
      <c r="CM1357" s="26"/>
      <c r="CN1357" s="26"/>
      <c r="CO1357" s="26"/>
      <c r="CP1357" s="26"/>
      <c r="CQ1357" s="26"/>
      <c r="CR1357" s="26"/>
      <c r="CS1357" s="26"/>
      <c r="CT1357" s="26"/>
      <c r="CU1357" s="26"/>
      <c r="CV1357" s="26"/>
      <c r="CW1357" s="26"/>
      <c r="CX1357" s="26"/>
      <c r="CY1357" s="26"/>
      <c r="CZ1357" s="26"/>
      <c r="DA1357" s="26"/>
      <c r="DB1357" s="26"/>
      <c r="DC1357" s="26"/>
      <c r="DD1357" s="26"/>
    </row>
    <row r="1358" spans="1:108" s="25" customFormat="1" x14ac:dyDescent="0.15">
      <c r="A1358" s="26"/>
      <c r="N1358" s="26"/>
      <c r="O1358" s="26"/>
      <c r="P1358" s="26"/>
      <c r="Q1358" s="26"/>
      <c r="R1358" s="26"/>
      <c r="S1358" s="26"/>
      <c r="T1358" s="26"/>
      <c r="U1358" s="26"/>
      <c r="V1358" s="26"/>
      <c r="W1358" s="26"/>
      <c r="X1358" s="26"/>
      <c r="Y1358" s="26"/>
      <c r="Z1358" s="26"/>
      <c r="AA1358" s="26"/>
      <c r="AB1358" s="26"/>
      <c r="AC1358" s="26"/>
      <c r="AD1358" s="26"/>
      <c r="AE1358" s="26"/>
      <c r="AF1358" s="26"/>
      <c r="AG1358" s="26"/>
      <c r="AH1358" s="26"/>
      <c r="AI1358" s="26"/>
      <c r="AJ1358" s="26"/>
      <c r="AK1358" s="26"/>
      <c r="AL1358" s="26"/>
      <c r="AM1358" s="26"/>
      <c r="AN1358" s="26"/>
      <c r="AO1358" s="26"/>
      <c r="AP1358" s="26"/>
      <c r="AQ1358" s="26"/>
      <c r="AR1358" s="26"/>
      <c r="AS1358" s="26"/>
      <c r="AT1358" s="26"/>
      <c r="AU1358" s="26"/>
      <c r="AV1358" s="26"/>
      <c r="AW1358" s="26"/>
      <c r="AX1358" s="26"/>
      <c r="AY1358" s="26"/>
      <c r="AZ1358" s="26"/>
      <c r="BA1358" s="26"/>
      <c r="BB1358" s="26"/>
      <c r="BC1358" s="26"/>
      <c r="BD1358" s="26"/>
      <c r="BE1358" s="26"/>
      <c r="BF1358" s="26"/>
      <c r="BG1358" s="26"/>
      <c r="BH1358" s="26"/>
      <c r="BI1358" s="26"/>
      <c r="BJ1358" s="26"/>
      <c r="BK1358" s="26"/>
      <c r="BL1358" s="26"/>
      <c r="BM1358" s="26"/>
      <c r="BN1358" s="26"/>
      <c r="BO1358" s="26"/>
      <c r="BP1358" s="26"/>
      <c r="BQ1358" s="26"/>
      <c r="BR1358" s="26"/>
      <c r="BS1358" s="26"/>
      <c r="BT1358" s="26"/>
      <c r="BU1358" s="26"/>
      <c r="BV1358" s="26"/>
      <c r="BW1358" s="26"/>
      <c r="BX1358" s="26"/>
      <c r="BY1358" s="26"/>
      <c r="BZ1358" s="26"/>
      <c r="CA1358" s="26"/>
      <c r="CB1358" s="26"/>
      <c r="CC1358" s="26"/>
      <c r="CD1358" s="26"/>
      <c r="CE1358" s="26"/>
      <c r="CF1358" s="26"/>
      <c r="CG1358" s="26"/>
      <c r="CH1358" s="26"/>
      <c r="CI1358" s="26"/>
      <c r="CJ1358" s="26"/>
      <c r="CK1358" s="26"/>
      <c r="CL1358" s="26"/>
      <c r="CM1358" s="26"/>
      <c r="CN1358" s="26"/>
      <c r="CO1358" s="26"/>
      <c r="CP1358" s="26"/>
      <c r="CQ1358" s="26"/>
      <c r="CR1358" s="26"/>
      <c r="CS1358" s="26"/>
      <c r="CT1358" s="26"/>
      <c r="CU1358" s="26"/>
      <c r="CV1358" s="26"/>
      <c r="CW1358" s="26"/>
      <c r="CX1358" s="26"/>
      <c r="CY1358" s="26"/>
      <c r="CZ1358" s="26"/>
      <c r="DA1358" s="26"/>
      <c r="DB1358" s="26"/>
      <c r="DC1358" s="26"/>
      <c r="DD1358" s="26"/>
    </row>
    <row r="1359" spans="1:108" s="25" customFormat="1" x14ac:dyDescent="0.15">
      <c r="A1359" s="26"/>
      <c r="N1359" s="26"/>
      <c r="O1359" s="26"/>
      <c r="P1359" s="26"/>
      <c r="Q1359" s="26"/>
      <c r="R1359" s="26"/>
      <c r="S1359" s="26"/>
      <c r="T1359" s="26"/>
      <c r="U1359" s="26"/>
      <c r="V1359" s="26"/>
      <c r="W1359" s="26"/>
      <c r="X1359" s="26"/>
      <c r="Y1359" s="26"/>
      <c r="Z1359" s="26"/>
      <c r="AA1359" s="26"/>
      <c r="AB1359" s="26"/>
      <c r="AC1359" s="26"/>
      <c r="AD1359" s="26"/>
      <c r="AE1359" s="26"/>
      <c r="AF1359" s="26"/>
      <c r="AG1359" s="26"/>
      <c r="AH1359" s="26"/>
      <c r="AI1359" s="26"/>
      <c r="AJ1359" s="26"/>
      <c r="AK1359" s="26"/>
      <c r="AL1359" s="26"/>
      <c r="AM1359" s="26"/>
      <c r="AN1359" s="26"/>
      <c r="AO1359" s="26"/>
      <c r="AP1359" s="26"/>
      <c r="AQ1359" s="26"/>
      <c r="AR1359" s="26"/>
      <c r="AS1359" s="26"/>
      <c r="AT1359" s="26"/>
      <c r="AU1359" s="26"/>
      <c r="AV1359" s="26"/>
      <c r="AW1359" s="26"/>
      <c r="AX1359" s="26"/>
      <c r="AY1359" s="26"/>
      <c r="AZ1359" s="26"/>
      <c r="BA1359" s="26"/>
      <c r="BB1359" s="26"/>
      <c r="BC1359" s="26"/>
      <c r="BD1359" s="26"/>
      <c r="BE1359" s="26"/>
      <c r="BF1359" s="26"/>
      <c r="BG1359" s="26"/>
      <c r="BH1359" s="26"/>
      <c r="BI1359" s="26"/>
      <c r="BJ1359" s="26"/>
      <c r="BK1359" s="26"/>
      <c r="BL1359" s="26"/>
      <c r="BM1359" s="26"/>
      <c r="BN1359" s="26"/>
      <c r="BO1359" s="26"/>
      <c r="BP1359" s="26"/>
      <c r="BQ1359" s="26"/>
      <c r="BR1359" s="26"/>
      <c r="BS1359" s="26"/>
      <c r="BT1359" s="26"/>
      <c r="BU1359" s="26"/>
      <c r="BV1359" s="26"/>
      <c r="BW1359" s="26"/>
      <c r="BX1359" s="26"/>
      <c r="BY1359" s="26"/>
      <c r="BZ1359" s="26"/>
      <c r="CA1359" s="26"/>
      <c r="CB1359" s="26"/>
      <c r="CC1359" s="26"/>
      <c r="CD1359" s="26"/>
      <c r="CE1359" s="26"/>
      <c r="CF1359" s="26"/>
      <c r="CG1359" s="26"/>
      <c r="CH1359" s="26"/>
      <c r="CI1359" s="26"/>
      <c r="CJ1359" s="26"/>
      <c r="CK1359" s="26"/>
      <c r="CL1359" s="26"/>
      <c r="CM1359" s="26"/>
      <c r="CN1359" s="26"/>
      <c r="CO1359" s="26"/>
      <c r="CP1359" s="26"/>
      <c r="CQ1359" s="26"/>
      <c r="CR1359" s="26"/>
      <c r="CS1359" s="26"/>
      <c r="CT1359" s="26"/>
      <c r="CU1359" s="26"/>
      <c r="CV1359" s="26"/>
      <c r="CW1359" s="26"/>
      <c r="CX1359" s="26"/>
      <c r="CY1359" s="26"/>
      <c r="CZ1359" s="26"/>
      <c r="DA1359" s="26"/>
      <c r="DB1359" s="26"/>
      <c r="DC1359" s="26"/>
      <c r="DD1359" s="26"/>
    </row>
    <row r="1360" spans="1:108" s="25" customFormat="1" x14ac:dyDescent="0.15">
      <c r="A1360" s="26"/>
      <c r="N1360" s="26"/>
      <c r="O1360" s="26"/>
      <c r="P1360" s="26"/>
      <c r="Q1360" s="26"/>
      <c r="R1360" s="26"/>
      <c r="S1360" s="26"/>
      <c r="T1360" s="26"/>
      <c r="U1360" s="26"/>
      <c r="V1360" s="26"/>
      <c r="W1360" s="26"/>
      <c r="X1360" s="26"/>
      <c r="Y1360" s="26"/>
      <c r="Z1360" s="26"/>
      <c r="AA1360" s="26"/>
      <c r="AB1360" s="26"/>
      <c r="AC1360" s="26"/>
      <c r="AD1360" s="26"/>
      <c r="AE1360" s="26"/>
      <c r="AF1360" s="26"/>
      <c r="AG1360" s="26"/>
      <c r="AH1360" s="26"/>
      <c r="AI1360" s="26"/>
      <c r="AJ1360" s="26"/>
      <c r="AK1360" s="26"/>
      <c r="AL1360" s="26"/>
      <c r="AM1360" s="26"/>
      <c r="AN1360" s="26"/>
      <c r="AO1360" s="26"/>
      <c r="AP1360" s="26"/>
      <c r="AQ1360" s="26"/>
      <c r="AR1360" s="26"/>
      <c r="AS1360" s="26"/>
      <c r="AT1360" s="26"/>
      <c r="AU1360" s="26"/>
      <c r="AV1360" s="26"/>
      <c r="AW1360" s="26"/>
      <c r="AX1360" s="26"/>
      <c r="AY1360" s="26"/>
      <c r="AZ1360" s="26"/>
      <c r="BA1360" s="26"/>
      <c r="BB1360" s="26"/>
      <c r="BC1360" s="26"/>
      <c r="BD1360" s="26"/>
      <c r="BE1360" s="26"/>
      <c r="BF1360" s="26"/>
      <c r="BG1360" s="26"/>
      <c r="BH1360" s="26"/>
      <c r="BI1360" s="26"/>
      <c r="BJ1360" s="26"/>
      <c r="BK1360" s="26"/>
      <c r="BL1360" s="26"/>
      <c r="BM1360" s="26"/>
      <c r="BN1360" s="26"/>
      <c r="BO1360" s="26"/>
      <c r="BP1360" s="26"/>
      <c r="BQ1360" s="26"/>
      <c r="BR1360" s="26"/>
      <c r="BS1360" s="26"/>
      <c r="BT1360" s="26"/>
      <c r="BU1360" s="26"/>
      <c r="BV1360" s="26"/>
      <c r="BW1360" s="26"/>
      <c r="BX1360" s="26"/>
      <c r="BY1360" s="26"/>
      <c r="BZ1360" s="26"/>
      <c r="CA1360" s="26"/>
      <c r="CB1360" s="26"/>
      <c r="CC1360" s="26"/>
      <c r="CD1360" s="26"/>
      <c r="CE1360" s="26"/>
      <c r="CF1360" s="26"/>
      <c r="CG1360" s="26"/>
      <c r="CH1360" s="26"/>
      <c r="CI1360" s="26"/>
      <c r="CJ1360" s="26"/>
      <c r="CK1360" s="26"/>
      <c r="CL1360" s="26"/>
      <c r="CM1360" s="26"/>
      <c r="CN1360" s="26"/>
      <c r="CO1360" s="26"/>
      <c r="CP1360" s="26"/>
      <c r="CQ1360" s="26"/>
      <c r="CR1360" s="26"/>
      <c r="CS1360" s="26"/>
      <c r="CT1360" s="26"/>
      <c r="CU1360" s="26"/>
      <c r="CV1360" s="26"/>
      <c r="CW1360" s="26"/>
      <c r="CX1360" s="26"/>
      <c r="CY1360" s="26"/>
      <c r="CZ1360" s="26"/>
      <c r="DA1360" s="26"/>
      <c r="DB1360" s="26"/>
      <c r="DC1360" s="26"/>
      <c r="DD1360" s="26"/>
    </row>
    <row r="1361" spans="1:108" s="25" customFormat="1" x14ac:dyDescent="0.15">
      <c r="A1361" s="26"/>
      <c r="N1361" s="26"/>
      <c r="O1361" s="26"/>
      <c r="P1361" s="26"/>
      <c r="Q1361" s="26"/>
      <c r="R1361" s="26"/>
      <c r="S1361" s="26"/>
      <c r="T1361" s="26"/>
      <c r="U1361" s="26"/>
      <c r="V1361" s="26"/>
      <c r="W1361" s="26"/>
      <c r="X1361" s="26"/>
      <c r="Y1361" s="26"/>
      <c r="Z1361" s="26"/>
      <c r="AA1361" s="26"/>
      <c r="AB1361" s="26"/>
      <c r="AC1361" s="26"/>
      <c r="AD1361" s="26"/>
      <c r="AE1361" s="26"/>
      <c r="AF1361" s="26"/>
      <c r="AG1361" s="26"/>
      <c r="AH1361" s="26"/>
      <c r="AI1361" s="26"/>
      <c r="AJ1361" s="26"/>
      <c r="AK1361" s="26"/>
      <c r="AL1361" s="26"/>
      <c r="AM1361" s="26"/>
      <c r="AN1361" s="26"/>
      <c r="AO1361" s="26"/>
      <c r="AP1361" s="26"/>
      <c r="AQ1361" s="26"/>
      <c r="AR1361" s="26"/>
      <c r="AS1361" s="26"/>
      <c r="AT1361" s="26"/>
      <c r="AU1361" s="26"/>
      <c r="AV1361" s="26"/>
      <c r="AW1361" s="26"/>
      <c r="AX1361" s="26"/>
      <c r="AY1361" s="26"/>
      <c r="AZ1361" s="26"/>
      <c r="BA1361" s="26"/>
      <c r="BB1361" s="26"/>
      <c r="BC1361" s="26"/>
      <c r="BD1361" s="26"/>
      <c r="BE1361" s="26"/>
      <c r="BF1361" s="26"/>
      <c r="BG1361" s="26"/>
      <c r="BH1361" s="26"/>
      <c r="BI1361" s="26"/>
      <c r="BJ1361" s="26"/>
      <c r="BK1361" s="26"/>
      <c r="BL1361" s="26"/>
      <c r="BM1361" s="26"/>
      <c r="BN1361" s="26"/>
      <c r="BO1361" s="26"/>
      <c r="BP1361" s="26"/>
      <c r="BQ1361" s="26"/>
      <c r="BR1361" s="26"/>
      <c r="BS1361" s="26"/>
      <c r="BT1361" s="26"/>
      <c r="BU1361" s="26"/>
      <c r="BV1361" s="26"/>
      <c r="BW1361" s="26"/>
      <c r="BX1361" s="26"/>
      <c r="BY1361" s="26"/>
      <c r="BZ1361" s="26"/>
      <c r="CA1361" s="26"/>
      <c r="CB1361" s="26"/>
      <c r="CC1361" s="26"/>
      <c r="CD1361" s="26"/>
      <c r="CE1361" s="26"/>
      <c r="CF1361" s="26"/>
      <c r="CG1361" s="26"/>
      <c r="CH1361" s="26"/>
      <c r="CI1361" s="26"/>
      <c r="CJ1361" s="26"/>
      <c r="CK1361" s="26"/>
      <c r="CL1361" s="26"/>
      <c r="CM1361" s="26"/>
      <c r="CN1361" s="26"/>
      <c r="CO1361" s="26"/>
      <c r="CP1361" s="26"/>
      <c r="CQ1361" s="26"/>
      <c r="CR1361" s="26"/>
      <c r="CS1361" s="26"/>
      <c r="CT1361" s="26"/>
      <c r="CU1361" s="26"/>
      <c r="CV1361" s="26"/>
      <c r="CW1361" s="26"/>
      <c r="CX1361" s="26"/>
      <c r="CY1361" s="26"/>
      <c r="CZ1361" s="26"/>
      <c r="DA1361" s="26"/>
      <c r="DB1361" s="26"/>
      <c r="DC1361" s="26"/>
      <c r="DD1361" s="26"/>
    </row>
    <row r="1362" spans="1:108" s="25" customFormat="1" x14ac:dyDescent="0.15">
      <c r="A1362" s="26"/>
      <c r="N1362" s="26"/>
      <c r="O1362" s="26"/>
      <c r="P1362" s="26"/>
      <c r="Q1362" s="26"/>
      <c r="R1362" s="26"/>
      <c r="S1362" s="26"/>
      <c r="T1362" s="26"/>
      <c r="U1362" s="26"/>
      <c r="V1362" s="26"/>
      <c r="W1362" s="26"/>
      <c r="X1362" s="26"/>
      <c r="Y1362" s="26"/>
      <c r="Z1362" s="26"/>
      <c r="AA1362" s="26"/>
      <c r="AB1362" s="26"/>
      <c r="AC1362" s="26"/>
      <c r="AD1362" s="26"/>
      <c r="AE1362" s="26"/>
      <c r="AF1362" s="26"/>
      <c r="AG1362" s="26"/>
      <c r="AH1362" s="26"/>
      <c r="AI1362" s="26"/>
      <c r="AJ1362" s="26"/>
      <c r="AK1362" s="26"/>
      <c r="AL1362" s="26"/>
      <c r="AM1362" s="26"/>
      <c r="AN1362" s="26"/>
      <c r="AO1362" s="26"/>
      <c r="AP1362" s="26"/>
      <c r="AQ1362" s="26"/>
      <c r="AR1362" s="26"/>
      <c r="AS1362" s="26"/>
      <c r="AT1362" s="26"/>
      <c r="AU1362" s="26"/>
      <c r="AV1362" s="26"/>
      <c r="AW1362" s="26"/>
      <c r="AX1362" s="26"/>
      <c r="AY1362" s="26"/>
      <c r="AZ1362" s="26"/>
      <c r="BA1362" s="26"/>
      <c r="BB1362" s="26"/>
      <c r="BC1362" s="26"/>
      <c r="BD1362" s="26"/>
      <c r="BE1362" s="26"/>
      <c r="BF1362" s="26"/>
      <c r="BG1362" s="26"/>
      <c r="BH1362" s="26"/>
      <c r="BI1362" s="26"/>
      <c r="BJ1362" s="26"/>
      <c r="BK1362" s="26"/>
      <c r="BL1362" s="26"/>
      <c r="BM1362" s="26"/>
      <c r="BN1362" s="26"/>
      <c r="BO1362" s="26"/>
      <c r="BP1362" s="26"/>
      <c r="BQ1362" s="26"/>
      <c r="BR1362" s="26"/>
      <c r="BS1362" s="26"/>
      <c r="BT1362" s="26"/>
      <c r="BU1362" s="26"/>
      <c r="BV1362" s="26"/>
      <c r="BW1362" s="26"/>
      <c r="BX1362" s="26"/>
      <c r="BY1362" s="26"/>
      <c r="BZ1362" s="26"/>
      <c r="CA1362" s="26"/>
      <c r="CB1362" s="26"/>
      <c r="CC1362" s="26"/>
      <c r="CD1362" s="26"/>
      <c r="CE1362" s="26"/>
      <c r="CF1362" s="26"/>
      <c r="CG1362" s="26"/>
      <c r="CH1362" s="26"/>
      <c r="CI1362" s="26"/>
      <c r="CJ1362" s="26"/>
      <c r="CK1362" s="26"/>
      <c r="CL1362" s="26"/>
      <c r="CM1362" s="26"/>
      <c r="CN1362" s="26"/>
      <c r="CO1362" s="26"/>
      <c r="CP1362" s="26"/>
      <c r="CQ1362" s="26"/>
      <c r="CR1362" s="26"/>
      <c r="CS1362" s="26"/>
      <c r="CT1362" s="26"/>
      <c r="CU1362" s="26"/>
      <c r="CV1362" s="26"/>
      <c r="CW1362" s="26"/>
      <c r="CX1362" s="26"/>
      <c r="CY1362" s="26"/>
      <c r="CZ1362" s="26"/>
      <c r="DA1362" s="26"/>
      <c r="DB1362" s="26"/>
      <c r="DC1362" s="26"/>
      <c r="DD1362" s="26"/>
    </row>
    <row r="1363" spans="1:108" s="25" customFormat="1" x14ac:dyDescent="0.15">
      <c r="A1363" s="26"/>
      <c r="N1363" s="26"/>
      <c r="O1363" s="26"/>
      <c r="P1363" s="26"/>
      <c r="Q1363" s="26"/>
      <c r="R1363" s="26"/>
      <c r="S1363" s="26"/>
      <c r="T1363" s="26"/>
      <c r="U1363" s="26"/>
      <c r="V1363" s="26"/>
      <c r="W1363" s="26"/>
      <c r="X1363" s="26"/>
      <c r="Y1363" s="26"/>
      <c r="Z1363" s="26"/>
      <c r="AA1363" s="26"/>
      <c r="AB1363" s="26"/>
      <c r="AC1363" s="26"/>
      <c r="AD1363" s="26"/>
      <c r="AE1363" s="26"/>
      <c r="AF1363" s="26"/>
      <c r="AG1363" s="26"/>
      <c r="AH1363" s="26"/>
      <c r="AI1363" s="26"/>
      <c r="AJ1363" s="26"/>
      <c r="AK1363" s="26"/>
      <c r="AL1363" s="26"/>
      <c r="AM1363" s="26"/>
      <c r="AN1363" s="26"/>
      <c r="AO1363" s="26"/>
      <c r="AP1363" s="26"/>
      <c r="AQ1363" s="26"/>
      <c r="AR1363" s="26"/>
      <c r="AS1363" s="26"/>
      <c r="AT1363" s="26"/>
      <c r="AU1363" s="26"/>
      <c r="AV1363" s="26"/>
      <c r="AW1363" s="26"/>
      <c r="AX1363" s="26"/>
      <c r="AY1363" s="26"/>
      <c r="AZ1363" s="26"/>
      <c r="BA1363" s="26"/>
      <c r="BB1363" s="26"/>
      <c r="BC1363" s="26"/>
      <c r="BD1363" s="26"/>
      <c r="BE1363" s="26"/>
      <c r="BF1363" s="26"/>
      <c r="BG1363" s="26"/>
      <c r="BH1363" s="26"/>
      <c r="BI1363" s="26"/>
      <c r="BJ1363" s="26"/>
      <c r="BK1363" s="26"/>
      <c r="BL1363" s="26"/>
      <c r="BM1363" s="26"/>
      <c r="BN1363" s="26"/>
      <c r="BO1363" s="26"/>
      <c r="BP1363" s="26"/>
      <c r="BQ1363" s="26"/>
      <c r="BR1363" s="26"/>
      <c r="BS1363" s="26"/>
      <c r="BT1363" s="26"/>
      <c r="BU1363" s="26"/>
      <c r="BV1363" s="26"/>
      <c r="BW1363" s="26"/>
      <c r="BX1363" s="26"/>
      <c r="BY1363" s="26"/>
      <c r="BZ1363" s="26"/>
      <c r="CA1363" s="26"/>
      <c r="CB1363" s="26"/>
      <c r="CC1363" s="26"/>
      <c r="CD1363" s="26"/>
      <c r="CE1363" s="26"/>
      <c r="CF1363" s="26"/>
      <c r="CG1363" s="26"/>
      <c r="CH1363" s="26"/>
      <c r="CI1363" s="26"/>
      <c r="CJ1363" s="26"/>
      <c r="CK1363" s="26"/>
      <c r="CL1363" s="26"/>
      <c r="CM1363" s="26"/>
      <c r="CN1363" s="26"/>
      <c r="CO1363" s="26"/>
      <c r="CP1363" s="26"/>
      <c r="CQ1363" s="26"/>
      <c r="CR1363" s="26"/>
      <c r="CS1363" s="26"/>
      <c r="CT1363" s="26"/>
      <c r="CU1363" s="26"/>
      <c r="CV1363" s="26"/>
      <c r="CW1363" s="26"/>
      <c r="CX1363" s="26"/>
      <c r="CY1363" s="26"/>
      <c r="CZ1363" s="26"/>
      <c r="DA1363" s="26"/>
      <c r="DB1363" s="26"/>
      <c r="DC1363" s="26"/>
      <c r="DD1363" s="26"/>
    </row>
    <row r="1364" spans="1:108" s="25" customFormat="1" x14ac:dyDescent="0.15">
      <c r="A1364" s="26"/>
      <c r="N1364" s="26"/>
      <c r="O1364" s="26"/>
      <c r="P1364" s="26"/>
      <c r="Q1364" s="26"/>
      <c r="R1364" s="26"/>
      <c r="S1364" s="26"/>
      <c r="T1364" s="26"/>
      <c r="U1364" s="26"/>
      <c r="V1364" s="26"/>
      <c r="W1364" s="26"/>
      <c r="X1364" s="26"/>
      <c r="Y1364" s="26"/>
      <c r="Z1364" s="26"/>
      <c r="AA1364" s="26"/>
      <c r="AB1364" s="26"/>
      <c r="AC1364" s="26"/>
      <c r="AD1364" s="26"/>
      <c r="AE1364" s="26"/>
      <c r="AF1364" s="26"/>
      <c r="AG1364" s="26"/>
      <c r="AH1364" s="26"/>
      <c r="AI1364" s="26"/>
      <c r="AJ1364" s="26"/>
      <c r="AK1364" s="26"/>
      <c r="AL1364" s="26"/>
      <c r="AM1364" s="26"/>
      <c r="AN1364" s="26"/>
      <c r="AO1364" s="26"/>
      <c r="AP1364" s="26"/>
      <c r="AQ1364" s="26"/>
      <c r="AR1364" s="26"/>
      <c r="AS1364" s="26"/>
      <c r="AT1364" s="26"/>
      <c r="AU1364" s="26"/>
      <c r="AV1364" s="26"/>
      <c r="AW1364" s="26"/>
      <c r="AX1364" s="26"/>
      <c r="AY1364" s="26"/>
      <c r="AZ1364" s="26"/>
      <c r="BA1364" s="26"/>
      <c r="BB1364" s="26"/>
      <c r="BC1364" s="26"/>
      <c r="BD1364" s="26"/>
      <c r="BE1364" s="26"/>
      <c r="BF1364" s="26"/>
      <c r="BG1364" s="26"/>
      <c r="BH1364" s="26"/>
      <c r="BI1364" s="26"/>
      <c r="BJ1364" s="26"/>
      <c r="BK1364" s="26"/>
      <c r="BL1364" s="26"/>
      <c r="BM1364" s="26"/>
      <c r="BN1364" s="26"/>
      <c r="BO1364" s="26"/>
      <c r="BP1364" s="26"/>
      <c r="BQ1364" s="26"/>
      <c r="BR1364" s="26"/>
      <c r="BS1364" s="26"/>
      <c r="BT1364" s="26"/>
      <c r="BU1364" s="26"/>
      <c r="BV1364" s="26"/>
      <c r="BW1364" s="26"/>
      <c r="BX1364" s="26"/>
      <c r="BY1364" s="26"/>
      <c r="BZ1364" s="26"/>
      <c r="CA1364" s="26"/>
      <c r="CB1364" s="26"/>
      <c r="CC1364" s="26"/>
      <c r="CD1364" s="26"/>
      <c r="CE1364" s="26"/>
      <c r="CF1364" s="26"/>
      <c r="CG1364" s="26"/>
      <c r="CH1364" s="26"/>
      <c r="CI1364" s="26"/>
      <c r="CJ1364" s="26"/>
      <c r="CK1364" s="26"/>
      <c r="CL1364" s="26"/>
      <c r="CM1364" s="26"/>
      <c r="CN1364" s="26"/>
      <c r="CO1364" s="26"/>
      <c r="CP1364" s="26"/>
      <c r="CQ1364" s="26"/>
      <c r="CR1364" s="26"/>
      <c r="CS1364" s="26"/>
      <c r="CT1364" s="26"/>
      <c r="CU1364" s="26"/>
      <c r="CV1364" s="26"/>
      <c r="CW1364" s="26"/>
      <c r="CX1364" s="26"/>
      <c r="CY1364" s="26"/>
      <c r="CZ1364" s="26"/>
      <c r="DA1364" s="26"/>
      <c r="DB1364" s="26"/>
      <c r="DC1364" s="26"/>
      <c r="DD1364" s="26"/>
    </row>
    <row r="1365" spans="1:108" s="25" customFormat="1" x14ac:dyDescent="0.15">
      <c r="A1365" s="26"/>
      <c r="N1365" s="26"/>
      <c r="O1365" s="26"/>
      <c r="P1365" s="26"/>
      <c r="Q1365" s="26"/>
      <c r="R1365" s="26"/>
      <c r="S1365" s="26"/>
      <c r="T1365" s="26"/>
      <c r="U1365" s="26"/>
      <c r="V1365" s="26"/>
      <c r="W1365" s="26"/>
      <c r="X1365" s="26"/>
      <c r="Y1365" s="26"/>
      <c r="Z1365" s="26"/>
      <c r="AA1365" s="26"/>
      <c r="AB1365" s="26"/>
      <c r="AC1365" s="26"/>
      <c r="AD1365" s="26"/>
      <c r="AE1365" s="26"/>
      <c r="AF1365" s="26"/>
      <c r="AG1365" s="26"/>
      <c r="AH1365" s="26"/>
      <c r="AI1365" s="26"/>
      <c r="AJ1365" s="26"/>
      <c r="AK1365" s="26"/>
      <c r="AL1365" s="26"/>
      <c r="AM1365" s="26"/>
      <c r="AN1365" s="26"/>
      <c r="AO1365" s="26"/>
      <c r="AP1365" s="26"/>
      <c r="AQ1365" s="26"/>
      <c r="AR1365" s="26"/>
      <c r="AS1365" s="26"/>
      <c r="AT1365" s="26"/>
      <c r="AU1365" s="26"/>
      <c r="AV1365" s="26"/>
      <c r="AW1365" s="26"/>
      <c r="AX1365" s="26"/>
      <c r="AY1365" s="26"/>
      <c r="AZ1365" s="26"/>
      <c r="BA1365" s="26"/>
      <c r="BB1365" s="26"/>
      <c r="BC1365" s="26"/>
      <c r="BD1365" s="26"/>
      <c r="BE1365" s="26"/>
      <c r="BF1365" s="26"/>
      <c r="BG1365" s="26"/>
      <c r="BH1365" s="26"/>
      <c r="BI1365" s="26"/>
      <c r="BJ1365" s="26"/>
      <c r="BK1365" s="26"/>
      <c r="BL1365" s="26"/>
      <c r="BM1365" s="26"/>
      <c r="BN1365" s="26"/>
      <c r="BO1365" s="26"/>
      <c r="BP1365" s="26"/>
      <c r="BQ1365" s="26"/>
      <c r="BR1365" s="26"/>
      <c r="BS1365" s="26"/>
      <c r="BT1365" s="26"/>
      <c r="BU1365" s="26"/>
      <c r="BV1365" s="26"/>
      <c r="BW1365" s="26"/>
      <c r="BX1365" s="26"/>
      <c r="BY1365" s="26"/>
      <c r="BZ1365" s="26"/>
      <c r="CA1365" s="26"/>
      <c r="CB1365" s="26"/>
      <c r="CC1365" s="26"/>
      <c r="CD1365" s="26"/>
      <c r="CE1365" s="26"/>
      <c r="CF1365" s="26"/>
      <c r="CG1365" s="26"/>
      <c r="CH1365" s="26"/>
      <c r="CI1365" s="26"/>
      <c r="CJ1365" s="26"/>
      <c r="CK1365" s="26"/>
      <c r="CL1365" s="26"/>
      <c r="CM1365" s="26"/>
      <c r="CN1365" s="26"/>
      <c r="CO1365" s="26"/>
      <c r="CP1365" s="26"/>
      <c r="CQ1365" s="26"/>
      <c r="CR1365" s="26"/>
      <c r="CS1365" s="26"/>
      <c r="CT1365" s="26"/>
      <c r="CU1365" s="26"/>
      <c r="CV1365" s="26"/>
      <c r="CW1365" s="26"/>
      <c r="CX1365" s="26"/>
      <c r="CY1365" s="26"/>
      <c r="CZ1365" s="26"/>
      <c r="DA1365" s="26"/>
      <c r="DB1365" s="26"/>
      <c r="DC1365" s="26"/>
      <c r="DD1365" s="26"/>
    </row>
    <row r="1366" spans="1:108" s="25" customFormat="1" x14ac:dyDescent="0.15">
      <c r="A1366" s="26"/>
      <c r="N1366" s="26"/>
      <c r="O1366" s="26"/>
      <c r="P1366" s="26"/>
      <c r="Q1366" s="26"/>
      <c r="R1366" s="26"/>
      <c r="S1366" s="26"/>
      <c r="T1366" s="26"/>
      <c r="U1366" s="26"/>
      <c r="V1366" s="26"/>
      <c r="W1366" s="26"/>
      <c r="X1366" s="26"/>
      <c r="Y1366" s="26"/>
      <c r="Z1366" s="26"/>
      <c r="AA1366" s="26"/>
      <c r="AB1366" s="26"/>
      <c r="AC1366" s="26"/>
      <c r="AD1366" s="26"/>
      <c r="AE1366" s="26"/>
      <c r="AF1366" s="26"/>
      <c r="AG1366" s="26"/>
      <c r="AH1366" s="26"/>
      <c r="AI1366" s="26"/>
      <c r="AJ1366" s="26"/>
      <c r="AK1366" s="26"/>
      <c r="AL1366" s="26"/>
      <c r="AM1366" s="26"/>
      <c r="AN1366" s="26"/>
      <c r="AO1366" s="26"/>
      <c r="AP1366" s="26"/>
      <c r="AQ1366" s="26"/>
      <c r="AR1366" s="26"/>
      <c r="AS1366" s="26"/>
      <c r="AT1366" s="26"/>
      <c r="AU1366" s="26"/>
      <c r="AV1366" s="26"/>
      <c r="AW1366" s="26"/>
      <c r="AX1366" s="26"/>
      <c r="AY1366" s="26"/>
      <c r="AZ1366" s="26"/>
      <c r="BA1366" s="26"/>
      <c r="BB1366" s="26"/>
      <c r="BC1366" s="26"/>
      <c r="BD1366" s="26"/>
      <c r="BE1366" s="26"/>
      <c r="BF1366" s="26"/>
      <c r="BG1366" s="26"/>
      <c r="BH1366" s="26"/>
      <c r="BI1366" s="26"/>
      <c r="BJ1366" s="26"/>
      <c r="BK1366" s="26"/>
      <c r="BL1366" s="26"/>
      <c r="BM1366" s="26"/>
      <c r="BN1366" s="26"/>
      <c r="BO1366" s="26"/>
      <c r="BP1366" s="26"/>
      <c r="BQ1366" s="26"/>
      <c r="BR1366" s="26"/>
      <c r="BS1366" s="26"/>
      <c r="BT1366" s="26"/>
      <c r="BU1366" s="26"/>
      <c r="BV1366" s="26"/>
      <c r="BW1366" s="26"/>
      <c r="BX1366" s="26"/>
      <c r="BY1366" s="26"/>
      <c r="BZ1366" s="26"/>
      <c r="CA1366" s="26"/>
      <c r="CB1366" s="26"/>
      <c r="CC1366" s="26"/>
      <c r="CD1366" s="26"/>
      <c r="CE1366" s="26"/>
      <c r="CF1366" s="26"/>
      <c r="CG1366" s="26"/>
      <c r="CH1366" s="26"/>
      <c r="CI1366" s="26"/>
      <c r="CJ1366" s="26"/>
      <c r="CK1366" s="26"/>
      <c r="CL1366" s="26"/>
      <c r="CM1366" s="26"/>
      <c r="CN1366" s="26"/>
      <c r="CO1366" s="26"/>
      <c r="CP1366" s="26"/>
      <c r="CQ1366" s="26"/>
      <c r="CR1366" s="26"/>
      <c r="CS1366" s="26"/>
      <c r="CT1366" s="26"/>
      <c r="CU1366" s="26"/>
      <c r="CV1366" s="26"/>
      <c r="CW1366" s="26"/>
      <c r="CX1366" s="26"/>
      <c r="CY1366" s="26"/>
      <c r="CZ1366" s="26"/>
      <c r="DA1366" s="26"/>
      <c r="DB1366" s="26"/>
      <c r="DC1366" s="26"/>
      <c r="DD1366" s="26"/>
    </row>
    <row r="1367" spans="1:108" s="25" customFormat="1" x14ac:dyDescent="0.15">
      <c r="A1367" s="26"/>
      <c r="N1367" s="26"/>
      <c r="O1367" s="26"/>
      <c r="P1367" s="26"/>
      <c r="Q1367" s="26"/>
      <c r="R1367" s="26"/>
      <c r="S1367" s="26"/>
      <c r="T1367" s="26"/>
      <c r="U1367" s="26"/>
      <c r="V1367" s="26"/>
      <c r="W1367" s="26"/>
      <c r="X1367" s="26"/>
      <c r="Y1367" s="26"/>
      <c r="Z1367" s="26"/>
      <c r="AA1367" s="26"/>
      <c r="AB1367" s="26"/>
      <c r="AC1367" s="26"/>
      <c r="AD1367" s="26"/>
      <c r="AE1367" s="26"/>
      <c r="AF1367" s="26"/>
      <c r="AG1367" s="26"/>
      <c r="AH1367" s="26"/>
      <c r="AI1367" s="26"/>
      <c r="AJ1367" s="26"/>
      <c r="AK1367" s="26"/>
      <c r="AL1367" s="26"/>
      <c r="AM1367" s="26"/>
      <c r="AN1367" s="26"/>
      <c r="AO1367" s="26"/>
      <c r="AP1367" s="26"/>
      <c r="AQ1367" s="26"/>
      <c r="AR1367" s="26"/>
      <c r="AS1367" s="26"/>
      <c r="AT1367" s="26"/>
      <c r="AU1367" s="26"/>
      <c r="AV1367" s="26"/>
      <c r="AW1367" s="26"/>
      <c r="AX1367" s="26"/>
      <c r="AY1367" s="26"/>
      <c r="AZ1367" s="26"/>
      <c r="BA1367" s="26"/>
      <c r="BB1367" s="26"/>
      <c r="BC1367" s="26"/>
      <c r="BD1367" s="26"/>
      <c r="BE1367" s="26"/>
      <c r="BF1367" s="26"/>
      <c r="BG1367" s="26"/>
      <c r="BH1367" s="26"/>
      <c r="BI1367" s="26"/>
      <c r="BJ1367" s="26"/>
      <c r="BK1367" s="26"/>
      <c r="BL1367" s="26"/>
      <c r="BM1367" s="26"/>
      <c r="BN1367" s="26"/>
      <c r="BO1367" s="26"/>
      <c r="BP1367" s="26"/>
      <c r="BQ1367" s="26"/>
      <c r="BR1367" s="26"/>
      <c r="BS1367" s="26"/>
      <c r="BT1367" s="26"/>
      <c r="BU1367" s="26"/>
      <c r="BV1367" s="26"/>
      <c r="BW1367" s="26"/>
      <c r="BX1367" s="26"/>
      <c r="BY1367" s="26"/>
      <c r="BZ1367" s="26"/>
      <c r="CA1367" s="26"/>
      <c r="CB1367" s="26"/>
      <c r="CC1367" s="26"/>
      <c r="CD1367" s="26"/>
      <c r="CE1367" s="26"/>
      <c r="CF1367" s="26"/>
      <c r="CG1367" s="26"/>
      <c r="CH1367" s="26"/>
      <c r="CI1367" s="26"/>
      <c r="CJ1367" s="26"/>
      <c r="CK1367" s="26"/>
      <c r="CL1367" s="26"/>
      <c r="CM1367" s="26"/>
      <c r="CN1367" s="26"/>
      <c r="CO1367" s="26"/>
      <c r="CP1367" s="26"/>
      <c r="CQ1367" s="26"/>
      <c r="CR1367" s="26"/>
      <c r="CS1367" s="26"/>
      <c r="CT1367" s="26"/>
      <c r="CU1367" s="26"/>
      <c r="CV1367" s="26"/>
      <c r="CW1367" s="26"/>
      <c r="CX1367" s="26"/>
      <c r="CY1367" s="26"/>
      <c r="CZ1367" s="26"/>
      <c r="DA1367" s="26"/>
      <c r="DB1367" s="26"/>
      <c r="DC1367" s="26"/>
      <c r="DD1367" s="26"/>
    </row>
    <row r="1368" spans="1:108" s="25" customFormat="1" x14ac:dyDescent="0.15">
      <c r="A1368" s="26"/>
      <c r="N1368" s="26"/>
      <c r="O1368" s="26"/>
      <c r="P1368" s="26"/>
      <c r="Q1368" s="26"/>
      <c r="R1368" s="26"/>
      <c r="S1368" s="26"/>
      <c r="T1368" s="26"/>
      <c r="U1368" s="26"/>
      <c r="V1368" s="26"/>
      <c r="W1368" s="26"/>
      <c r="X1368" s="26"/>
      <c r="Y1368" s="26"/>
      <c r="Z1368" s="26"/>
      <c r="AA1368" s="26"/>
      <c r="AB1368" s="26"/>
      <c r="AC1368" s="26"/>
      <c r="AD1368" s="26"/>
      <c r="AE1368" s="26"/>
      <c r="AF1368" s="26"/>
      <c r="AG1368" s="26"/>
      <c r="AH1368" s="26"/>
      <c r="AI1368" s="26"/>
      <c r="AJ1368" s="26"/>
      <c r="AK1368" s="26"/>
      <c r="AL1368" s="26"/>
      <c r="AM1368" s="26"/>
      <c r="AN1368" s="26"/>
      <c r="AO1368" s="26"/>
      <c r="AP1368" s="26"/>
      <c r="AQ1368" s="26"/>
      <c r="AR1368" s="26"/>
      <c r="AS1368" s="26"/>
      <c r="AT1368" s="26"/>
      <c r="AU1368" s="26"/>
      <c r="AV1368" s="26"/>
      <c r="AW1368" s="26"/>
      <c r="AX1368" s="26"/>
      <c r="AY1368" s="26"/>
      <c r="AZ1368" s="26"/>
      <c r="BA1368" s="26"/>
      <c r="BB1368" s="26"/>
      <c r="BC1368" s="26"/>
      <c r="BD1368" s="26"/>
      <c r="BE1368" s="26"/>
      <c r="BF1368" s="26"/>
      <c r="BG1368" s="26"/>
      <c r="BH1368" s="26"/>
      <c r="BI1368" s="26"/>
      <c r="BJ1368" s="26"/>
      <c r="BK1368" s="26"/>
      <c r="BL1368" s="26"/>
      <c r="BM1368" s="26"/>
      <c r="BN1368" s="26"/>
      <c r="BO1368" s="26"/>
      <c r="BP1368" s="26"/>
      <c r="BQ1368" s="26"/>
      <c r="BR1368" s="26"/>
      <c r="BS1368" s="26"/>
      <c r="BT1368" s="26"/>
      <c r="BU1368" s="26"/>
      <c r="BV1368" s="26"/>
      <c r="BW1368" s="26"/>
      <c r="BX1368" s="26"/>
      <c r="BY1368" s="26"/>
      <c r="BZ1368" s="26"/>
      <c r="CA1368" s="26"/>
      <c r="CB1368" s="26"/>
      <c r="CC1368" s="26"/>
      <c r="CD1368" s="26"/>
      <c r="CE1368" s="26"/>
      <c r="CF1368" s="26"/>
      <c r="CG1368" s="26"/>
      <c r="CH1368" s="26"/>
      <c r="CI1368" s="26"/>
      <c r="CJ1368" s="26"/>
      <c r="CK1368" s="26"/>
      <c r="CL1368" s="26"/>
      <c r="CM1368" s="26"/>
      <c r="CN1368" s="26"/>
      <c r="CO1368" s="26"/>
      <c r="CP1368" s="26"/>
      <c r="CQ1368" s="26"/>
      <c r="CR1368" s="26"/>
      <c r="CS1368" s="26"/>
      <c r="CT1368" s="26"/>
      <c r="CU1368" s="26"/>
      <c r="CV1368" s="26"/>
      <c r="CW1368" s="26"/>
      <c r="CX1368" s="26"/>
      <c r="CY1368" s="26"/>
      <c r="CZ1368" s="26"/>
      <c r="DA1368" s="26"/>
      <c r="DB1368" s="26"/>
      <c r="DC1368" s="26"/>
      <c r="DD1368" s="26"/>
    </row>
    <row r="1369" spans="1:108" s="25" customFormat="1" x14ac:dyDescent="0.15">
      <c r="A1369" s="26"/>
      <c r="N1369" s="26"/>
      <c r="O1369" s="26"/>
      <c r="P1369" s="26"/>
      <c r="Q1369" s="26"/>
      <c r="R1369" s="26"/>
      <c r="S1369" s="26"/>
      <c r="T1369" s="26"/>
      <c r="U1369" s="26"/>
      <c r="V1369" s="26"/>
      <c r="W1369" s="26"/>
      <c r="X1369" s="26"/>
      <c r="Y1369" s="26"/>
      <c r="Z1369" s="26"/>
      <c r="AA1369" s="26"/>
      <c r="AB1369" s="26"/>
      <c r="AC1369" s="26"/>
      <c r="AD1369" s="26"/>
      <c r="AE1369" s="26"/>
      <c r="AF1369" s="26"/>
      <c r="AG1369" s="26"/>
      <c r="AH1369" s="26"/>
      <c r="AI1369" s="26"/>
      <c r="AJ1369" s="26"/>
      <c r="AK1369" s="26"/>
      <c r="AL1369" s="26"/>
      <c r="AM1369" s="26"/>
      <c r="AN1369" s="26"/>
      <c r="AO1369" s="26"/>
      <c r="AP1369" s="26"/>
      <c r="AQ1369" s="26"/>
      <c r="AR1369" s="26"/>
      <c r="AS1369" s="26"/>
      <c r="AT1369" s="26"/>
      <c r="AU1369" s="26"/>
      <c r="AV1369" s="26"/>
      <c r="AW1369" s="26"/>
      <c r="AX1369" s="26"/>
      <c r="AY1369" s="26"/>
      <c r="AZ1369" s="26"/>
      <c r="BA1369" s="26"/>
      <c r="BB1369" s="26"/>
      <c r="BC1369" s="26"/>
      <c r="BD1369" s="26"/>
      <c r="BE1369" s="26"/>
      <c r="BF1369" s="26"/>
      <c r="BG1369" s="26"/>
      <c r="BH1369" s="26"/>
      <c r="BI1369" s="26"/>
      <c r="BJ1369" s="26"/>
      <c r="BK1369" s="26"/>
      <c r="BL1369" s="26"/>
      <c r="BM1369" s="26"/>
      <c r="BN1369" s="26"/>
      <c r="BO1369" s="26"/>
      <c r="BP1369" s="26"/>
      <c r="BQ1369" s="26"/>
      <c r="BR1369" s="26"/>
      <c r="BS1369" s="26"/>
      <c r="BT1369" s="26"/>
      <c r="BU1369" s="26"/>
      <c r="BV1369" s="26"/>
      <c r="BW1369" s="26"/>
      <c r="BX1369" s="26"/>
      <c r="BY1369" s="26"/>
      <c r="BZ1369" s="26"/>
      <c r="CA1369" s="26"/>
      <c r="CB1369" s="26"/>
      <c r="CC1369" s="26"/>
      <c r="CD1369" s="26"/>
      <c r="CE1369" s="26"/>
      <c r="CF1369" s="26"/>
      <c r="CG1369" s="26"/>
      <c r="CH1369" s="26"/>
      <c r="CI1369" s="26"/>
      <c r="CJ1369" s="26"/>
      <c r="CK1369" s="26"/>
      <c r="CL1369" s="26"/>
      <c r="CM1369" s="26"/>
      <c r="CN1369" s="26"/>
      <c r="CO1369" s="26"/>
      <c r="CP1369" s="26"/>
      <c r="CQ1369" s="26"/>
      <c r="CR1369" s="26"/>
      <c r="CS1369" s="26"/>
      <c r="CT1369" s="26"/>
      <c r="CU1369" s="26"/>
      <c r="CV1369" s="26"/>
      <c r="CW1369" s="26"/>
      <c r="CX1369" s="26"/>
      <c r="CY1369" s="26"/>
      <c r="CZ1369" s="26"/>
      <c r="DA1369" s="26"/>
      <c r="DB1369" s="26"/>
      <c r="DC1369" s="26"/>
      <c r="DD1369" s="26"/>
    </row>
    <row r="1370" spans="1:108" s="25" customFormat="1" x14ac:dyDescent="0.15">
      <c r="A1370" s="26"/>
      <c r="N1370" s="26"/>
      <c r="O1370" s="26"/>
      <c r="P1370" s="26"/>
      <c r="Q1370" s="26"/>
      <c r="R1370" s="26"/>
      <c r="S1370" s="26"/>
      <c r="T1370" s="26"/>
      <c r="U1370" s="26"/>
      <c r="V1370" s="26"/>
      <c r="W1370" s="26"/>
      <c r="X1370" s="26"/>
      <c r="Y1370" s="26"/>
      <c r="Z1370" s="26"/>
      <c r="AA1370" s="26"/>
      <c r="AB1370" s="26"/>
      <c r="AC1370" s="26"/>
      <c r="AD1370" s="26"/>
      <c r="AE1370" s="26"/>
      <c r="AF1370" s="26"/>
      <c r="AG1370" s="26"/>
      <c r="AH1370" s="26"/>
      <c r="AI1370" s="26"/>
      <c r="AJ1370" s="26"/>
      <c r="AK1370" s="26"/>
      <c r="AL1370" s="26"/>
      <c r="AM1370" s="26"/>
      <c r="AN1370" s="26"/>
      <c r="AO1370" s="26"/>
      <c r="AP1370" s="26"/>
      <c r="AQ1370" s="26"/>
      <c r="AR1370" s="26"/>
      <c r="AS1370" s="26"/>
      <c r="AT1370" s="26"/>
      <c r="AU1370" s="26"/>
      <c r="AV1370" s="26"/>
      <c r="AW1370" s="26"/>
      <c r="AX1370" s="26"/>
      <c r="AY1370" s="26"/>
      <c r="AZ1370" s="26"/>
      <c r="BA1370" s="26"/>
      <c r="BB1370" s="26"/>
      <c r="BC1370" s="26"/>
      <c r="BD1370" s="26"/>
      <c r="BE1370" s="26"/>
      <c r="BF1370" s="26"/>
      <c r="BG1370" s="26"/>
      <c r="BH1370" s="26"/>
      <c r="BI1370" s="26"/>
      <c r="BJ1370" s="26"/>
      <c r="BK1370" s="26"/>
      <c r="BL1370" s="26"/>
      <c r="BM1370" s="26"/>
      <c r="BN1370" s="26"/>
      <c r="BO1370" s="26"/>
      <c r="BP1370" s="26"/>
      <c r="BQ1370" s="26"/>
      <c r="BR1370" s="26"/>
      <c r="BS1370" s="26"/>
      <c r="BT1370" s="26"/>
      <c r="BU1370" s="26"/>
      <c r="BV1370" s="26"/>
      <c r="BW1370" s="26"/>
      <c r="BX1370" s="26"/>
      <c r="BY1370" s="26"/>
      <c r="BZ1370" s="26"/>
      <c r="CA1370" s="26"/>
      <c r="CB1370" s="26"/>
      <c r="CC1370" s="26"/>
      <c r="CD1370" s="26"/>
      <c r="CE1370" s="26"/>
      <c r="CF1370" s="26"/>
      <c r="CG1370" s="26"/>
      <c r="CH1370" s="26"/>
      <c r="CI1370" s="26"/>
      <c r="CJ1370" s="26"/>
      <c r="CK1370" s="26"/>
      <c r="CL1370" s="26"/>
      <c r="CM1370" s="26"/>
      <c r="CN1370" s="26"/>
      <c r="CO1370" s="26"/>
      <c r="CP1370" s="26"/>
      <c r="CQ1370" s="26"/>
      <c r="CR1370" s="26"/>
      <c r="CS1370" s="26"/>
      <c r="CT1370" s="26"/>
      <c r="CU1370" s="26"/>
      <c r="CV1370" s="26"/>
      <c r="CW1370" s="26"/>
      <c r="CX1370" s="26"/>
      <c r="CY1370" s="26"/>
      <c r="CZ1370" s="26"/>
      <c r="DA1370" s="26"/>
      <c r="DB1370" s="26"/>
      <c r="DC1370" s="26"/>
      <c r="DD1370" s="26"/>
    </row>
    <row r="1371" spans="1:108" s="25" customFormat="1" x14ac:dyDescent="0.15">
      <c r="A1371" s="26"/>
      <c r="N1371" s="26"/>
      <c r="O1371" s="26"/>
      <c r="P1371" s="26"/>
      <c r="Q1371" s="26"/>
      <c r="R1371" s="26"/>
      <c r="S1371" s="26"/>
      <c r="T1371" s="26"/>
      <c r="U1371" s="26"/>
      <c r="V1371" s="26"/>
      <c r="W1371" s="26"/>
      <c r="X1371" s="26"/>
      <c r="Y1371" s="26"/>
      <c r="Z1371" s="26"/>
      <c r="AA1371" s="26"/>
      <c r="AB1371" s="26"/>
      <c r="AC1371" s="26"/>
      <c r="AD1371" s="26"/>
      <c r="AE1371" s="26"/>
      <c r="AF1371" s="26"/>
      <c r="AG1371" s="26"/>
      <c r="AH1371" s="26"/>
      <c r="AI1371" s="26"/>
      <c r="AJ1371" s="26"/>
      <c r="AK1371" s="26"/>
      <c r="AL1371" s="26"/>
      <c r="AM1371" s="26"/>
      <c r="AN1371" s="26"/>
      <c r="AO1371" s="26"/>
      <c r="AP1371" s="26"/>
      <c r="AQ1371" s="26"/>
      <c r="AR1371" s="26"/>
      <c r="AS1371" s="26"/>
      <c r="AT1371" s="26"/>
      <c r="AU1371" s="26"/>
      <c r="AV1371" s="26"/>
      <c r="AW1371" s="26"/>
      <c r="AX1371" s="26"/>
      <c r="AY1371" s="26"/>
      <c r="AZ1371" s="26"/>
      <c r="BA1371" s="26"/>
      <c r="BB1371" s="26"/>
      <c r="BC1371" s="26"/>
      <c r="BD1371" s="26"/>
      <c r="BE1371" s="26"/>
      <c r="BF1371" s="26"/>
      <c r="BG1371" s="26"/>
      <c r="BH1371" s="26"/>
      <c r="BI1371" s="26"/>
      <c r="BJ1371" s="26"/>
      <c r="BK1371" s="26"/>
      <c r="BL1371" s="26"/>
      <c r="BM1371" s="26"/>
      <c r="BN1371" s="26"/>
      <c r="BO1371" s="26"/>
      <c r="BP1371" s="26"/>
      <c r="BQ1371" s="26"/>
      <c r="BR1371" s="26"/>
      <c r="BS1371" s="26"/>
      <c r="BT1371" s="26"/>
      <c r="BU1371" s="26"/>
      <c r="BV1371" s="26"/>
      <c r="BW1371" s="26"/>
      <c r="BX1371" s="26"/>
      <c r="BY1371" s="26"/>
      <c r="BZ1371" s="26"/>
      <c r="CA1371" s="26"/>
      <c r="CB1371" s="26"/>
      <c r="CC1371" s="26"/>
      <c r="CD1371" s="26"/>
      <c r="CE1371" s="26"/>
      <c r="CF1371" s="26"/>
      <c r="CG1371" s="26"/>
      <c r="CH1371" s="26"/>
      <c r="CI1371" s="26"/>
      <c r="CJ1371" s="26"/>
      <c r="CK1371" s="26"/>
      <c r="CL1371" s="26"/>
      <c r="CM1371" s="26"/>
      <c r="CN1371" s="26"/>
      <c r="CO1371" s="26"/>
      <c r="CP1371" s="26"/>
      <c r="CQ1371" s="26"/>
      <c r="CR1371" s="26"/>
      <c r="CS1371" s="26"/>
      <c r="CT1371" s="26"/>
      <c r="CU1371" s="26"/>
      <c r="CV1371" s="26"/>
      <c r="CW1371" s="26"/>
      <c r="CX1371" s="26"/>
      <c r="CY1371" s="26"/>
      <c r="CZ1371" s="26"/>
      <c r="DA1371" s="26"/>
      <c r="DB1371" s="26"/>
      <c r="DC1371" s="26"/>
      <c r="DD1371" s="26"/>
    </row>
    <row r="1372" spans="1:108" s="25" customFormat="1" x14ac:dyDescent="0.15">
      <c r="A1372" s="26"/>
      <c r="N1372" s="26"/>
      <c r="O1372" s="26"/>
      <c r="P1372" s="26"/>
      <c r="Q1372" s="26"/>
      <c r="R1372" s="26"/>
      <c r="S1372" s="26"/>
      <c r="T1372" s="26"/>
      <c r="U1372" s="26"/>
      <c r="V1372" s="26"/>
      <c r="W1372" s="26"/>
      <c r="X1372" s="26"/>
      <c r="Y1372" s="26"/>
      <c r="Z1372" s="26"/>
      <c r="AA1372" s="26"/>
      <c r="AB1372" s="26"/>
      <c r="AC1372" s="26"/>
      <c r="AD1372" s="26"/>
      <c r="AE1372" s="26"/>
      <c r="AF1372" s="26"/>
      <c r="AG1372" s="26"/>
      <c r="AH1372" s="26"/>
      <c r="AI1372" s="26"/>
      <c r="AJ1372" s="26"/>
      <c r="AK1372" s="26"/>
      <c r="AL1372" s="26"/>
      <c r="AM1372" s="26"/>
      <c r="AN1372" s="26"/>
      <c r="AO1372" s="26"/>
      <c r="AP1372" s="26"/>
      <c r="AQ1372" s="26"/>
      <c r="AR1372" s="26"/>
      <c r="AS1372" s="26"/>
      <c r="AT1372" s="26"/>
      <c r="AU1372" s="26"/>
      <c r="AV1372" s="26"/>
      <c r="AW1372" s="26"/>
      <c r="AX1372" s="26"/>
      <c r="AY1372" s="26"/>
      <c r="AZ1372" s="26"/>
      <c r="BA1372" s="26"/>
      <c r="BB1372" s="26"/>
      <c r="BC1372" s="26"/>
      <c r="BD1372" s="26"/>
      <c r="BE1372" s="26"/>
      <c r="BF1372" s="26"/>
      <c r="BG1372" s="26"/>
      <c r="BH1372" s="26"/>
      <c r="BI1372" s="26"/>
      <c r="BJ1372" s="26"/>
      <c r="BK1372" s="26"/>
      <c r="BL1372" s="26"/>
      <c r="BM1372" s="26"/>
      <c r="BN1372" s="26"/>
      <c r="BO1372" s="26"/>
      <c r="BP1372" s="26"/>
      <c r="BQ1372" s="26"/>
      <c r="BR1372" s="26"/>
      <c r="BS1372" s="26"/>
      <c r="BT1372" s="26"/>
      <c r="BU1372" s="26"/>
      <c r="BV1372" s="26"/>
      <c r="BW1372" s="26"/>
      <c r="BX1372" s="26"/>
      <c r="BY1372" s="26"/>
      <c r="BZ1372" s="26"/>
      <c r="CA1372" s="26"/>
      <c r="CB1372" s="26"/>
      <c r="CC1372" s="26"/>
      <c r="CD1372" s="26"/>
      <c r="CE1372" s="26"/>
      <c r="CF1372" s="26"/>
      <c r="CG1372" s="26"/>
      <c r="CH1372" s="26"/>
      <c r="CI1372" s="26"/>
      <c r="CJ1372" s="26"/>
      <c r="CK1372" s="26"/>
      <c r="CL1372" s="26"/>
      <c r="CM1372" s="26"/>
      <c r="CN1372" s="26"/>
      <c r="CO1372" s="26"/>
      <c r="CP1372" s="26"/>
      <c r="CQ1372" s="26"/>
      <c r="CR1372" s="26"/>
      <c r="CS1372" s="26"/>
      <c r="CT1372" s="26"/>
      <c r="CU1372" s="26"/>
      <c r="CV1372" s="26"/>
      <c r="CW1372" s="26"/>
      <c r="CX1372" s="26"/>
      <c r="CY1372" s="26"/>
      <c r="CZ1372" s="26"/>
      <c r="DA1372" s="26"/>
      <c r="DB1372" s="26"/>
      <c r="DC1372" s="26"/>
      <c r="DD1372" s="26"/>
    </row>
    <row r="1373" spans="1:108" s="25" customFormat="1" x14ac:dyDescent="0.15">
      <c r="A1373" s="26"/>
      <c r="N1373" s="26"/>
      <c r="O1373" s="26"/>
      <c r="P1373" s="26"/>
      <c r="Q1373" s="26"/>
      <c r="R1373" s="26"/>
      <c r="S1373" s="26"/>
      <c r="T1373" s="26"/>
      <c r="U1373" s="26"/>
      <c r="V1373" s="26"/>
      <c r="W1373" s="26"/>
      <c r="X1373" s="26"/>
      <c r="Y1373" s="26"/>
      <c r="Z1373" s="26"/>
      <c r="AA1373" s="26"/>
      <c r="AB1373" s="26"/>
      <c r="AC1373" s="26"/>
      <c r="AD1373" s="26"/>
      <c r="AE1373" s="26"/>
      <c r="AF1373" s="26"/>
      <c r="AG1373" s="26"/>
      <c r="AH1373" s="26"/>
      <c r="AI1373" s="26"/>
      <c r="AJ1373" s="26"/>
      <c r="AK1373" s="26"/>
      <c r="AL1373" s="26"/>
      <c r="AM1373" s="26"/>
      <c r="AN1373" s="26"/>
      <c r="AO1373" s="26"/>
      <c r="AP1373" s="26"/>
      <c r="AQ1373" s="26"/>
      <c r="AR1373" s="26"/>
      <c r="AS1373" s="26"/>
      <c r="AT1373" s="26"/>
      <c r="AU1373" s="26"/>
      <c r="AV1373" s="26"/>
      <c r="AW1373" s="26"/>
      <c r="AX1373" s="26"/>
      <c r="AY1373" s="26"/>
      <c r="AZ1373" s="26"/>
      <c r="BA1373" s="26"/>
      <c r="BB1373" s="26"/>
      <c r="BC1373" s="26"/>
      <c r="BD1373" s="26"/>
      <c r="BE1373" s="26"/>
      <c r="BF1373" s="26"/>
      <c r="BG1373" s="26"/>
      <c r="BH1373" s="26"/>
      <c r="BI1373" s="26"/>
      <c r="BJ1373" s="26"/>
      <c r="BK1373" s="26"/>
      <c r="BL1373" s="26"/>
      <c r="BM1373" s="26"/>
      <c r="BN1373" s="26"/>
      <c r="BO1373" s="26"/>
      <c r="BP1373" s="26"/>
      <c r="BQ1373" s="26"/>
      <c r="BR1373" s="26"/>
      <c r="BS1373" s="26"/>
      <c r="BT1373" s="26"/>
      <c r="BU1373" s="26"/>
      <c r="BV1373" s="26"/>
      <c r="BW1373" s="26"/>
      <c r="BX1373" s="26"/>
      <c r="BY1373" s="26"/>
      <c r="BZ1373" s="26"/>
      <c r="CA1373" s="26"/>
      <c r="CB1373" s="26"/>
      <c r="CC1373" s="26"/>
      <c r="CD1373" s="26"/>
      <c r="CE1373" s="26"/>
      <c r="CF1373" s="26"/>
      <c r="CG1373" s="26"/>
      <c r="CH1373" s="26"/>
      <c r="CI1373" s="26"/>
      <c r="CJ1373" s="26"/>
      <c r="CK1373" s="26"/>
      <c r="CL1373" s="26"/>
      <c r="CM1373" s="26"/>
      <c r="CN1373" s="26"/>
      <c r="CO1373" s="26"/>
      <c r="CP1373" s="26"/>
      <c r="CQ1373" s="26"/>
      <c r="CR1373" s="26"/>
      <c r="CS1373" s="26"/>
      <c r="CT1373" s="26"/>
      <c r="CU1373" s="26"/>
      <c r="CV1373" s="26"/>
      <c r="CW1373" s="26"/>
      <c r="CX1373" s="26"/>
      <c r="CY1373" s="26"/>
      <c r="CZ1373" s="26"/>
      <c r="DA1373" s="26"/>
      <c r="DB1373" s="26"/>
      <c r="DC1373" s="26"/>
      <c r="DD1373" s="26"/>
    </row>
    <row r="1374" spans="1:108" s="25" customFormat="1" x14ac:dyDescent="0.15">
      <c r="A1374" s="26"/>
      <c r="N1374" s="26"/>
      <c r="O1374" s="26"/>
      <c r="P1374" s="26"/>
      <c r="Q1374" s="26"/>
      <c r="R1374" s="26"/>
      <c r="S1374" s="26"/>
      <c r="T1374" s="26"/>
      <c r="U1374" s="26"/>
      <c r="V1374" s="26"/>
      <c r="W1374" s="26"/>
      <c r="X1374" s="26"/>
      <c r="Y1374" s="26"/>
      <c r="Z1374" s="26"/>
      <c r="AA1374" s="26"/>
      <c r="AB1374" s="26"/>
      <c r="AC1374" s="26"/>
      <c r="AD1374" s="26"/>
      <c r="AE1374" s="26"/>
      <c r="AF1374" s="26"/>
      <c r="AG1374" s="26"/>
      <c r="AH1374" s="26"/>
      <c r="AI1374" s="26"/>
      <c r="AJ1374" s="26"/>
      <c r="AK1374" s="26"/>
      <c r="AL1374" s="26"/>
      <c r="AM1374" s="26"/>
      <c r="AN1374" s="26"/>
      <c r="AO1374" s="26"/>
      <c r="AP1374" s="26"/>
      <c r="AQ1374" s="26"/>
      <c r="AR1374" s="26"/>
      <c r="AS1374" s="26"/>
      <c r="AT1374" s="26"/>
      <c r="AU1374" s="26"/>
      <c r="AV1374" s="26"/>
      <c r="AW1374" s="26"/>
      <c r="AX1374" s="26"/>
      <c r="AY1374" s="26"/>
      <c r="AZ1374" s="26"/>
      <c r="BA1374" s="26"/>
      <c r="BB1374" s="26"/>
      <c r="BC1374" s="26"/>
      <c r="BD1374" s="26"/>
      <c r="BE1374" s="26"/>
      <c r="BF1374" s="26"/>
      <c r="BG1374" s="26"/>
      <c r="BH1374" s="26"/>
      <c r="BI1374" s="26"/>
      <c r="BJ1374" s="26"/>
      <c r="BK1374" s="26"/>
      <c r="BL1374" s="26"/>
      <c r="BM1374" s="26"/>
      <c r="BN1374" s="26"/>
      <c r="BO1374" s="26"/>
      <c r="BP1374" s="26"/>
      <c r="BQ1374" s="26"/>
      <c r="BR1374" s="26"/>
      <c r="BS1374" s="26"/>
      <c r="BT1374" s="26"/>
      <c r="BU1374" s="26"/>
      <c r="BV1374" s="26"/>
      <c r="BW1374" s="26"/>
      <c r="BX1374" s="26"/>
      <c r="BY1374" s="26"/>
      <c r="BZ1374" s="26"/>
      <c r="CA1374" s="26"/>
      <c r="CB1374" s="26"/>
      <c r="CC1374" s="26"/>
      <c r="CD1374" s="26"/>
      <c r="CE1374" s="26"/>
      <c r="CF1374" s="26"/>
      <c r="CG1374" s="26"/>
      <c r="CH1374" s="26"/>
      <c r="CI1374" s="26"/>
      <c r="CJ1374" s="26"/>
      <c r="CK1374" s="26"/>
      <c r="CL1374" s="26"/>
      <c r="CM1374" s="26"/>
      <c r="CN1374" s="26"/>
      <c r="CO1374" s="26"/>
      <c r="CP1374" s="26"/>
      <c r="CQ1374" s="26"/>
      <c r="CR1374" s="26"/>
      <c r="CS1374" s="26"/>
      <c r="CT1374" s="26"/>
      <c r="CU1374" s="26"/>
      <c r="CV1374" s="26"/>
      <c r="CW1374" s="26"/>
      <c r="CX1374" s="26"/>
      <c r="CY1374" s="26"/>
      <c r="CZ1374" s="26"/>
      <c r="DA1374" s="26"/>
      <c r="DB1374" s="26"/>
      <c r="DC1374" s="26"/>
      <c r="DD1374" s="26"/>
    </row>
    <row r="1375" spans="1:108" s="25" customFormat="1" x14ac:dyDescent="0.15">
      <c r="A1375" s="26"/>
      <c r="N1375" s="26"/>
      <c r="O1375" s="26"/>
      <c r="P1375" s="26"/>
      <c r="Q1375" s="26"/>
      <c r="R1375" s="26"/>
      <c r="S1375" s="26"/>
      <c r="T1375" s="26"/>
      <c r="U1375" s="26"/>
      <c r="V1375" s="26"/>
      <c r="W1375" s="26"/>
      <c r="X1375" s="26"/>
      <c r="Y1375" s="26"/>
      <c r="Z1375" s="26"/>
      <c r="AA1375" s="26"/>
      <c r="AB1375" s="26"/>
      <c r="AC1375" s="26"/>
      <c r="AD1375" s="26"/>
      <c r="AE1375" s="26"/>
      <c r="AF1375" s="26"/>
      <c r="AG1375" s="26"/>
      <c r="AH1375" s="26"/>
      <c r="AI1375" s="26"/>
      <c r="AJ1375" s="26"/>
      <c r="AK1375" s="26"/>
      <c r="AL1375" s="26"/>
      <c r="AM1375" s="26"/>
      <c r="AN1375" s="26"/>
      <c r="AO1375" s="26"/>
      <c r="AP1375" s="26"/>
      <c r="AQ1375" s="26"/>
      <c r="AR1375" s="26"/>
      <c r="AS1375" s="26"/>
      <c r="AT1375" s="26"/>
      <c r="AU1375" s="26"/>
      <c r="AV1375" s="26"/>
      <c r="AW1375" s="26"/>
      <c r="AX1375" s="26"/>
      <c r="AY1375" s="26"/>
      <c r="AZ1375" s="26"/>
      <c r="BA1375" s="26"/>
      <c r="BB1375" s="26"/>
      <c r="BC1375" s="26"/>
      <c r="BD1375" s="26"/>
      <c r="BE1375" s="26"/>
      <c r="BF1375" s="26"/>
      <c r="BG1375" s="26"/>
      <c r="BH1375" s="26"/>
      <c r="BI1375" s="26"/>
      <c r="BJ1375" s="26"/>
      <c r="BK1375" s="26"/>
      <c r="BL1375" s="26"/>
      <c r="BM1375" s="26"/>
      <c r="BN1375" s="26"/>
      <c r="BO1375" s="26"/>
      <c r="BP1375" s="26"/>
      <c r="BQ1375" s="26"/>
      <c r="BR1375" s="26"/>
      <c r="BS1375" s="26"/>
      <c r="BT1375" s="26"/>
      <c r="BU1375" s="26"/>
      <c r="BV1375" s="26"/>
      <c r="BW1375" s="26"/>
      <c r="BX1375" s="26"/>
      <c r="BY1375" s="26"/>
      <c r="BZ1375" s="26"/>
      <c r="CA1375" s="26"/>
      <c r="CB1375" s="26"/>
      <c r="CC1375" s="26"/>
      <c r="CD1375" s="26"/>
      <c r="CE1375" s="26"/>
      <c r="CF1375" s="26"/>
      <c r="CG1375" s="26"/>
      <c r="CH1375" s="26"/>
      <c r="CI1375" s="26"/>
      <c r="CJ1375" s="26"/>
      <c r="CK1375" s="26"/>
      <c r="CL1375" s="26"/>
      <c r="CM1375" s="26"/>
      <c r="CN1375" s="26"/>
      <c r="CO1375" s="26"/>
      <c r="CP1375" s="26"/>
      <c r="CQ1375" s="26"/>
      <c r="CR1375" s="26"/>
      <c r="CS1375" s="26"/>
      <c r="CT1375" s="26"/>
      <c r="CU1375" s="26"/>
      <c r="CV1375" s="26"/>
      <c r="CW1375" s="26"/>
      <c r="CX1375" s="26"/>
      <c r="CY1375" s="26"/>
      <c r="CZ1375" s="26"/>
      <c r="DA1375" s="26"/>
      <c r="DB1375" s="26"/>
      <c r="DC1375" s="26"/>
      <c r="DD1375" s="26"/>
    </row>
    <row r="1376" spans="1:108" s="25" customFormat="1" x14ac:dyDescent="0.15">
      <c r="A1376" s="26"/>
      <c r="N1376" s="26"/>
      <c r="O1376" s="26"/>
      <c r="P1376" s="26"/>
      <c r="Q1376" s="26"/>
      <c r="R1376" s="26"/>
      <c r="S1376" s="26"/>
      <c r="T1376" s="26"/>
      <c r="U1376" s="26"/>
      <c r="V1376" s="26"/>
      <c r="W1376" s="26"/>
      <c r="X1376" s="26"/>
      <c r="Y1376" s="26"/>
      <c r="Z1376" s="26"/>
      <c r="AA1376" s="26"/>
      <c r="AB1376" s="26"/>
      <c r="AC1376" s="26"/>
      <c r="AD1376" s="26"/>
      <c r="AE1376" s="26"/>
      <c r="AF1376" s="26"/>
      <c r="AG1376" s="26"/>
      <c r="AH1376" s="26"/>
      <c r="AI1376" s="26"/>
      <c r="AJ1376" s="26"/>
      <c r="AK1376" s="26"/>
      <c r="AL1376" s="26"/>
      <c r="AM1376" s="26"/>
      <c r="AN1376" s="26"/>
      <c r="AO1376" s="26"/>
      <c r="AP1376" s="26"/>
      <c r="AQ1376" s="26"/>
      <c r="AR1376" s="26"/>
      <c r="AS1376" s="26"/>
      <c r="AT1376" s="26"/>
      <c r="AU1376" s="26"/>
      <c r="AV1376" s="26"/>
      <c r="AW1376" s="26"/>
      <c r="AX1376" s="26"/>
      <c r="AY1376" s="26"/>
      <c r="AZ1376" s="26"/>
      <c r="BA1376" s="26"/>
      <c r="BB1376" s="26"/>
      <c r="BC1376" s="26"/>
      <c r="BD1376" s="26"/>
      <c r="BE1376" s="26"/>
      <c r="BF1376" s="26"/>
      <c r="BG1376" s="26"/>
      <c r="BH1376" s="26"/>
      <c r="BI1376" s="26"/>
      <c r="BJ1376" s="26"/>
      <c r="BK1376" s="26"/>
      <c r="BL1376" s="26"/>
      <c r="BM1376" s="26"/>
      <c r="BN1376" s="26"/>
      <c r="BO1376" s="26"/>
      <c r="BP1376" s="26"/>
      <c r="BQ1376" s="26"/>
      <c r="BR1376" s="26"/>
      <c r="BS1376" s="26"/>
      <c r="BT1376" s="26"/>
      <c r="BU1376" s="26"/>
      <c r="BV1376" s="26"/>
      <c r="BW1376" s="26"/>
      <c r="BX1376" s="26"/>
      <c r="BY1376" s="26"/>
      <c r="BZ1376" s="26"/>
      <c r="CA1376" s="26"/>
      <c r="CB1376" s="26"/>
      <c r="CC1376" s="26"/>
      <c r="CD1376" s="26"/>
      <c r="CE1376" s="26"/>
      <c r="CF1376" s="26"/>
      <c r="CG1376" s="26"/>
      <c r="CH1376" s="26"/>
      <c r="CI1376" s="26"/>
      <c r="CJ1376" s="26"/>
      <c r="CK1376" s="26"/>
      <c r="CL1376" s="26"/>
      <c r="CM1376" s="26"/>
      <c r="CN1376" s="26"/>
      <c r="CO1376" s="26"/>
      <c r="CP1376" s="26"/>
      <c r="CQ1376" s="26"/>
      <c r="CR1376" s="26"/>
      <c r="CS1376" s="26"/>
      <c r="CT1376" s="26"/>
      <c r="CU1376" s="26"/>
      <c r="CV1376" s="26"/>
      <c r="CW1376" s="26"/>
      <c r="CX1376" s="26"/>
      <c r="CY1376" s="26"/>
      <c r="CZ1376" s="26"/>
      <c r="DA1376" s="26"/>
      <c r="DB1376" s="26"/>
      <c r="DC1376" s="26"/>
      <c r="DD1376" s="26"/>
    </row>
    <row r="1377" spans="1:108" s="25" customFormat="1" x14ac:dyDescent="0.15">
      <c r="A1377" s="26"/>
      <c r="N1377" s="26"/>
      <c r="O1377" s="26"/>
      <c r="P1377" s="26"/>
      <c r="Q1377" s="26"/>
      <c r="R1377" s="26"/>
      <c r="S1377" s="26"/>
      <c r="T1377" s="26"/>
      <c r="U1377" s="26"/>
      <c r="V1377" s="26"/>
      <c r="W1377" s="26"/>
      <c r="X1377" s="26"/>
      <c r="Y1377" s="26"/>
      <c r="Z1377" s="26"/>
      <c r="AA1377" s="26"/>
      <c r="AB1377" s="26"/>
      <c r="AC1377" s="26"/>
      <c r="AD1377" s="26"/>
      <c r="AE1377" s="26"/>
      <c r="AF1377" s="26"/>
      <c r="AG1377" s="26"/>
      <c r="AH1377" s="26"/>
      <c r="AI1377" s="26"/>
      <c r="AJ1377" s="26"/>
      <c r="AK1377" s="26"/>
      <c r="AL1377" s="26"/>
      <c r="AM1377" s="26"/>
      <c r="AN1377" s="26"/>
      <c r="AO1377" s="26"/>
      <c r="AP1377" s="26"/>
      <c r="AQ1377" s="26"/>
      <c r="AR1377" s="26"/>
      <c r="AS1377" s="26"/>
      <c r="AT1377" s="26"/>
      <c r="AU1377" s="26"/>
      <c r="AV1377" s="26"/>
      <c r="AW1377" s="26"/>
      <c r="AX1377" s="26"/>
      <c r="AY1377" s="26"/>
      <c r="AZ1377" s="26"/>
      <c r="BA1377" s="26"/>
      <c r="BB1377" s="26"/>
      <c r="BC1377" s="26"/>
      <c r="BD1377" s="26"/>
      <c r="BE1377" s="26"/>
      <c r="BF1377" s="26"/>
      <c r="BG1377" s="26"/>
      <c r="BH1377" s="26"/>
      <c r="BI1377" s="26"/>
      <c r="BJ1377" s="26"/>
      <c r="BK1377" s="26"/>
      <c r="BL1377" s="26"/>
      <c r="BM1377" s="26"/>
      <c r="BN1377" s="26"/>
      <c r="BO1377" s="26"/>
      <c r="BP1377" s="26"/>
      <c r="BQ1377" s="26"/>
      <c r="BR1377" s="26"/>
      <c r="BS1377" s="26"/>
      <c r="BT1377" s="26"/>
      <c r="BU1377" s="26"/>
      <c r="BV1377" s="26"/>
      <c r="BW1377" s="26"/>
      <c r="BX1377" s="26"/>
      <c r="BY1377" s="26"/>
      <c r="BZ1377" s="26"/>
      <c r="CA1377" s="26"/>
      <c r="CB1377" s="26"/>
      <c r="CC1377" s="26"/>
      <c r="CD1377" s="26"/>
      <c r="CE1377" s="26"/>
      <c r="CF1377" s="26"/>
      <c r="CG1377" s="26"/>
      <c r="CH1377" s="26"/>
      <c r="CI1377" s="26"/>
      <c r="CJ1377" s="26"/>
      <c r="CK1377" s="26"/>
      <c r="CL1377" s="26"/>
      <c r="CM1377" s="26"/>
      <c r="CN1377" s="26"/>
      <c r="CO1377" s="26"/>
      <c r="CP1377" s="26"/>
      <c r="CQ1377" s="26"/>
      <c r="CR1377" s="26"/>
      <c r="CS1377" s="26"/>
      <c r="CT1377" s="26"/>
      <c r="CU1377" s="26"/>
      <c r="CV1377" s="26"/>
      <c r="CW1377" s="26"/>
      <c r="CX1377" s="26"/>
      <c r="CY1377" s="26"/>
      <c r="CZ1377" s="26"/>
      <c r="DA1377" s="26"/>
      <c r="DB1377" s="26"/>
      <c r="DC1377" s="26"/>
      <c r="DD1377" s="26"/>
    </row>
    <row r="1378" spans="1:108" s="25" customFormat="1" x14ac:dyDescent="0.15">
      <c r="A1378" s="26"/>
      <c r="N1378" s="26"/>
      <c r="O1378" s="26"/>
      <c r="P1378" s="26"/>
      <c r="Q1378" s="26"/>
      <c r="R1378" s="26"/>
      <c r="S1378" s="26"/>
      <c r="T1378" s="26"/>
      <c r="U1378" s="26"/>
      <c r="V1378" s="26"/>
      <c r="W1378" s="26"/>
      <c r="X1378" s="26"/>
      <c r="Y1378" s="26"/>
      <c r="Z1378" s="26"/>
      <c r="AA1378" s="26"/>
      <c r="AB1378" s="26"/>
      <c r="AC1378" s="26"/>
      <c r="AD1378" s="26"/>
      <c r="AE1378" s="26"/>
      <c r="AF1378" s="26"/>
      <c r="AG1378" s="26"/>
      <c r="AH1378" s="26"/>
      <c r="AI1378" s="26"/>
      <c r="AJ1378" s="26"/>
      <c r="AK1378" s="26"/>
      <c r="AL1378" s="26"/>
      <c r="AM1378" s="26"/>
      <c r="AN1378" s="26"/>
      <c r="AO1378" s="26"/>
      <c r="AP1378" s="26"/>
      <c r="AQ1378" s="26"/>
      <c r="AR1378" s="26"/>
      <c r="AS1378" s="26"/>
      <c r="AT1378" s="26"/>
      <c r="AU1378" s="26"/>
      <c r="AV1378" s="26"/>
      <c r="AW1378" s="26"/>
      <c r="AX1378" s="26"/>
      <c r="AY1378" s="26"/>
      <c r="AZ1378" s="26"/>
      <c r="BA1378" s="26"/>
      <c r="BB1378" s="26"/>
      <c r="BC1378" s="26"/>
      <c r="BD1378" s="26"/>
      <c r="BE1378" s="26"/>
      <c r="BF1378" s="26"/>
      <c r="BG1378" s="26"/>
      <c r="BH1378" s="26"/>
      <c r="BI1378" s="26"/>
      <c r="BJ1378" s="26"/>
      <c r="BK1378" s="26"/>
      <c r="BL1378" s="26"/>
      <c r="BM1378" s="26"/>
      <c r="BN1378" s="26"/>
      <c r="BO1378" s="26"/>
      <c r="BP1378" s="26"/>
      <c r="BQ1378" s="26"/>
      <c r="BR1378" s="26"/>
      <c r="BS1378" s="26"/>
      <c r="BT1378" s="26"/>
      <c r="BU1378" s="26"/>
      <c r="BV1378" s="26"/>
      <c r="BW1378" s="26"/>
      <c r="BX1378" s="26"/>
      <c r="BY1378" s="26"/>
      <c r="BZ1378" s="26"/>
      <c r="CA1378" s="26"/>
      <c r="CB1378" s="26"/>
      <c r="CC1378" s="26"/>
      <c r="CD1378" s="26"/>
      <c r="CE1378" s="26"/>
      <c r="CF1378" s="26"/>
      <c r="CG1378" s="26"/>
      <c r="CH1378" s="26"/>
      <c r="CI1378" s="26"/>
      <c r="CJ1378" s="26"/>
      <c r="CK1378" s="26"/>
      <c r="CL1378" s="26"/>
      <c r="CM1378" s="26"/>
      <c r="CN1378" s="26"/>
      <c r="CO1378" s="26"/>
      <c r="CP1378" s="26"/>
      <c r="CQ1378" s="26"/>
      <c r="CR1378" s="26"/>
      <c r="CS1378" s="26"/>
      <c r="CT1378" s="26"/>
      <c r="CU1378" s="26"/>
      <c r="CV1378" s="26"/>
      <c r="CW1378" s="26"/>
      <c r="CX1378" s="26"/>
      <c r="CY1378" s="26"/>
      <c r="CZ1378" s="26"/>
      <c r="DA1378" s="26"/>
      <c r="DB1378" s="26"/>
      <c r="DC1378" s="26"/>
      <c r="DD1378" s="26"/>
    </row>
    <row r="1379" spans="1:108" s="25" customFormat="1" x14ac:dyDescent="0.15">
      <c r="A1379" s="26"/>
      <c r="N1379" s="26"/>
      <c r="O1379" s="26"/>
      <c r="P1379" s="26"/>
      <c r="Q1379" s="26"/>
      <c r="R1379" s="26"/>
      <c r="S1379" s="26"/>
      <c r="T1379" s="26"/>
      <c r="U1379" s="26"/>
      <c r="V1379" s="26"/>
      <c r="W1379" s="26"/>
      <c r="X1379" s="26"/>
      <c r="Y1379" s="26"/>
      <c r="Z1379" s="26"/>
      <c r="AA1379" s="26"/>
      <c r="AB1379" s="26"/>
      <c r="AC1379" s="26"/>
      <c r="AD1379" s="26"/>
      <c r="AE1379" s="26"/>
      <c r="AF1379" s="26"/>
      <c r="AG1379" s="26"/>
      <c r="AH1379" s="26"/>
      <c r="AI1379" s="26"/>
      <c r="AJ1379" s="26"/>
      <c r="AK1379" s="26"/>
      <c r="AL1379" s="26"/>
      <c r="AM1379" s="26"/>
      <c r="AN1379" s="26"/>
      <c r="AO1379" s="26"/>
      <c r="AP1379" s="26"/>
      <c r="AQ1379" s="26"/>
      <c r="AR1379" s="26"/>
      <c r="AS1379" s="26"/>
      <c r="AT1379" s="26"/>
      <c r="AU1379" s="26"/>
      <c r="AV1379" s="26"/>
      <c r="AW1379" s="26"/>
      <c r="AX1379" s="26"/>
      <c r="AY1379" s="26"/>
      <c r="AZ1379" s="26"/>
      <c r="BA1379" s="26"/>
      <c r="BB1379" s="26"/>
      <c r="BC1379" s="26"/>
      <c r="BD1379" s="26"/>
      <c r="BE1379" s="26"/>
      <c r="BF1379" s="26"/>
      <c r="BG1379" s="26"/>
      <c r="BH1379" s="26"/>
      <c r="BI1379" s="26"/>
      <c r="BJ1379" s="26"/>
      <c r="BK1379" s="26"/>
      <c r="BL1379" s="26"/>
      <c r="BM1379" s="26"/>
      <c r="BN1379" s="26"/>
      <c r="BO1379" s="26"/>
      <c r="BP1379" s="26"/>
      <c r="BQ1379" s="26"/>
      <c r="BR1379" s="26"/>
      <c r="BS1379" s="26"/>
      <c r="BT1379" s="26"/>
      <c r="BU1379" s="26"/>
      <c r="BV1379" s="26"/>
      <c r="BW1379" s="26"/>
      <c r="BX1379" s="26"/>
      <c r="BY1379" s="26"/>
      <c r="BZ1379" s="26"/>
      <c r="CA1379" s="26"/>
      <c r="CB1379" s="26"/>
      <c r="CC1379" s="26"/>
      <c r="CD1379" s="26"/>
      <c r="CE1379" s="26"/>
      <c r="CF1379" s="26"/>
      <c r="CG1379" s="26"/>
      <c r="CH1379" s="26"/>
      <c r="CI1379" s="26"/>
      <c r="CJ1379" s="26"/>
      <c r="CK1379" s="26"/>
      <c r="CL1379" s="26"/>
      <c r="CM1379" s="26"/>
      <c r="CN1379" s="26"/>
      <c r="CO1379" s="26"/>
      <c r="CP1379" s="26"/>
      <c r="CQ1379" s="26"/>
      <c r="CR1379" s="26"/>
      <c r="CS1379" s="26"/>
      <c r="CT1379" s="26"/>
      <c r="CU1379" s="26"/>
      <c r="CV1379" s="26"/>
      <c r="CW1379" s="26"/>
      <c r="CX1379" s="26"/>
      <c r="CY1379" s="26"/>
      <c r="CZ1379" s="26"/>
      <c r="DA1379" s="26"/>
      <c r="DB1379" s="26"/>
      <c r="DC1379" s="26"/>
      <c r="DD1379" s="26"/>
    </row>
    <row r="1380" spans="1:108" s="25" customFormat="1" x14ac:dyDescent="0.15">
      <c r="A1380" s="26"/>
      <c r="N1380" s="26"/>
      <c r="O1380" s="26"/>
      <c r="P1380" s="26"/>
      <c r="Q1380" s="26"/>
      <c r="R1380" s="26"/>
      <c r="S1380" s="26"/>
      <c r="T1380" s="26"/>
      <c r="U1380" s="26"/>
      <c r="V1380" s="26"/>
      <c r="W1380" s="26"/>
      <c r="X1380" s="26"/>
      <c r="Y1380" s="26"/>
      <c r="Z1380" s="26"/>
      <c r="AA1380" s="26"/>
      <c r="AB1380" s="26"/>
      <c r="AC1380" s="26"/>
      <c r="AD1380" s="26"/>
      <c r="AE1380" s="26"/>
      <c r="AF1380" s="26"/>
      <c r="AG1380" s="26"/>
      <c r="AH1380" s="26"/>
      <c r="AI1380" s="26"/>
      <c r="AJ1380" s="26"/>
      <c r="AK1380" s="26"/>
      <c r="AL1380" s="26"/>
      <c r="AM1380" s="26"/>
      <c r="AN1380" s="26"/>
      <c r="AO1380" s="26"/>
      <c r="AP1380" s="26"/>
      <c r="AQ1380" s="26"/>
      <c r="AR1380" s="26"/>
      <c r="AS1380" s="26"/>
      <c r="AT1380" s="26"/>
      <c r="AU1380" s="26"/>
      <c r="AV1380" s="26"/>
      <c r="AW1380" s="26"/>
      <c r="AX1380" s="26"/>
      <c r="AY1380" s="26"/>
      <c r="AZ1380" s="26"/>
      <c r="BA1380" s="26"/>
      <c r="BB1380" s="26"/>
      <c r="BC1380" s="26"/>
      <c r="BD1380" s="26"/>
      <c r="BE1380" s="26"/>
      <c r="BF1380" s="26"/>
      <c r="BG1380" s="26"/>
      <c r="BH1380" s="26"/>
      <c r="BI1380" s="26"/>
      <c r="BJ1380" s="26"/>
      <c r="BK1380" s="26"/>
      <c r="BL1380" s="26"/>
      <c r="BM1380" s="26"/>
      <c r="BN1380" s="26"/>
      <c r="BO1380" s="26"/>
      <c r="BP1380" s="26"/>
      <c r="BQ1380" s="26"/>
      <c r="BR1380" s="26"/>
      <c r="BS1380" s="26"/>
      <c r="BT1380" s="26"/>
      <c r="BU1380" s="26"/>
      <c r="BV1380" s="26"/>
      <c r="BW1380" s="26"/>
      <c r="BX1380" s="26"/>
      <c r="BY1380" s="26"/>
      <c r="BZ1380" s="26"/>
      <c r="CA1380" s="26"/>
      <c r="CB1380" s="26"/>
      <c r="CC1380" s="26"/>
      <c r="CD1380" s="26"/>
      <c r="CE1380" s="26"/>
      <c r="CF1380" s="26"/>
      <c r="CG1380" s="26"/>
      <c r="CH1380" s="26"/>
      <c r="CI1380" s="26"/>
      <c r="CJ1380" s="26"/>
      <c r="CK1380" s="26"/>
      <c r="CL1380" s="26"/>
      <c r="CM1380" s="26"/>
      <c r="CN1380" s="26"/>
      <c r="CO1380" s="26"/>
      <c r="CP1380" s="26"/>
      <c r="CQ1380" s="26"/>
      <c r="CR1380" s="26"/>
      <c r="CS1380" s="26"/>
      <c r="CT1380" s="26"/>
      <c r="CU1380" s="26"/>
      <c r="CV1380" s="26"/>
      <c r="CW1380" s="26"/>
      <c r="CX1380" s="26"/>
      <c r="CY1380" s="26"/>
      <c r="CZ1380" s="26"/>
      <c r="DA1380" s="26"/>
      <c r="DB1380" s="26"/>
      <c r="DC1380" s="26"/>
      <c r="DD1380" s="26"/>
    </row>
    <row r="1381" spans="1:108" s="25" customFormat="1" x14ac:dyDescent="0.15">
      <c r="A1381" s="26"/>
      <c r="N1381" s="26"/>
      <c r="O1381" s="26"/>
      <c r="P1381" s="26"/>
      <c r="Q1381" s="26"/>
      <c r="R1381" s="26"/>
      <c r="S1381" s="26"/>
      <c r="T1381" s="26"/>
      <c r="U1381" s="26"/>
      <c r="V1381" s="26"/>
      <c r="W1381" s="26"/>
      <c r="X1381" s="26"/>
      <c r="Y1381" s="26"/>
      <c r="Z1381" s="26"/>
      <c r="AA1381" s="26"/>
      <c r="AB1381" s="26"/>
      <c r="AC1381" s="26"/>
      <c r="AD1381" s="26"/>
      <c r="AE1381" s="26"/>
      <c r="AF1381" s="26"/>
      <c r="AG1381" s="26"/>
      <c r="AH1381" s="26"/>
      <c r="AI1381" s="26"/>
      <c r="AJ1381" s="26"/>
      <c r="AK1381" s="26"/>
      <c r="AL1381" s="26"/>
      <c r="AM1381" s="26"/>
      <c r="AN1381" s="26"/>
      <c r="AO1381" s="26"/>
      <c r="AP1381" s="26"/>
      <c r="AQ1381" s="26"/>
      <c r="AR1381" s="26"/>
      <c r="AS1381" s="26"/>
      <c r="AT1381" s="26"/>
      <c r="AU1381" s="26"/>
      <c r="AV1381" s="26"/>
      <c r="AW1381" s="26"/>
      <c r="AX1381" s="26"/>
      <c r="AY1381" s="26"/>
      <c r="AZ1381" s="26"/>
      <c r="BA1381" s="26"/>
      <c r="BB1381" s="26"/>
      <c r="BC1381" s="26"/>
      <c r="BD1381" s="26"/>
      <c r="BE1381" s="26"/>
      <c r="BF1381" s="26"/>
      <c r="BG1381" s="26"/>
      <c r="BH1381" s="26"/>
      <c r="BI1381" s="26"/>
      <c r="BJ1381" s="26"/>
      <c r="BK1381" s="26"/>
      <c r="BL1381" s="26"/>
      <c r="BM1381" s="26"/>
      <c r="BN1381" s="26"/>
      <c r="BO1381" s="26"/>
      <c r="BP1381" s="26"/>
      <c r="BQ1381" s="26"/>
      <c r="BR1381" s="26"/>
      <c r="BS1381" s="26"/>
      <c r="BT1381" s="26"/>
      <c r="BU1381" s="26"/>
      <c r="BV1381" s="26"/>
      <c r="BW1381" s="26"/>
      <c r="BX1381" s="26"/>
      <c r="BY1381" s="26"/>
      <c r="BZ1381" s="26"/>
      <c r="CA1381" s="26"/>
      <c r="CB1381" s="26"/>
      <c r="CC1381" s="26"/>
      <c r="CD1381" s="26"/>
      <c r="CE1381" s="26"/>
      <c r="CF1381" s="26"/>
      <c r="CG1381" s="26"/>
      <c r="CH1381" s="26"/>
      <c r="CI1381" s="26"/>
      <c r="CJ1381" s="26"/>
      <c r="CK1381" s="26"/>
      <c r="CL1381" s="26"/>
      <c r="CM1381" s="26"/>
      <c r="CN1381" s="26"/>
      <c r="CO1381" s="26"/>
      <c r="CP1381" s="26"/>
      <c r="CQ1381" s="26"/>
      <c r="CR1381" s="26"/>
      <c r="CS1381" s="26"/>
      <c r="CT1381" s="26"/>
      <c r="CU1381" s="26"/>
      <c r="CV1381" s="26"/>
      <c r="CW1381" s="26"/>
      <c r="CX1381" s="26"/>
      <c r="CY1381" s="26"/>
      <c r="CZ1381" s="26"/>
      <c r="DA1381" s="26"/>
      <c r="DB1381" s="26"/>
      <c r="DC1381" s="26"/>
      <c r="DD1381" s="26"/>
    </row>
    <row r="1382" spans="1:108" s="25" customFormat="1" x14ac:dyDescent="0.15">
      <c r="A1382" s="26"/>
      <c r="N1382" s="26"/>
      <c r="O1382" s="26"/>
      <c r="P1382" s="26"/>
      <c r="Q1382" s="26"/>
      <c r="R1382" s="26"/>
      <c r="S1382" s="26"/>
      <c r="T1382" s="26"/>
      <c r="U1382" s="26"/>
      <c r="V1382" s="26"/>
      <c r="W1382" s="26"/>
      <c r="X1382" s="26"/>
      <c r="Y1382" s="26"/>
      <c r="Z1382" s="26"/>
      <c r="AA1382" s="26"/>
      <c r="AB1382" s="26"/>
      <c r="AC1382" s="26"/>
      <c r="AD1382" s="26"/>
      <c r="AE1382" s="26"/>
      <c r="AF1382" s="26"/>
      <c r="AG1382" s="26"/>
      <c r="AH1382" s="26"/>
      <c r="AI1382" s="26"/>
      <c r="AJ1382" s="26"/>
      <c r="AK1382" s="26"/>
      <c r="AL1382" s="26"/>
      <c r="AM1382" s="26"/>
      <c r="AN1382" s="26"/>
      <c r="AO1382" s="26"/>
      <c r="AP1382" s="26"/>
      <c r="AQ1382" s="26"/>
      <c r="AR1382" s="26"/>
      <c r="AS1382" s="26"/>
      <c r="AT1382" s="26"/>
      <c r="AU1382" s="26"/>
      <c r="AV1382" s="26"/>
      <c r="AW1382" s="26"/>
      <c r="AX1382" s="26"/>
      <c r="AY1382" s="26"/>
      <c r="AZ1382" s="26"/>
      <c r="BA1382" s="26"/>
      <c r="BB1382" s="26"/>
      <c r="BC1382" s="26"/>
      <c r="BD1382" s="26"/>
      <c r="BE1382" s="26"/>
      <c r="BF1382" s="26"/>
      <c r="BG1382" s="26"/>
      <c r="BH1382" s="26"/>
      <c r="BI1382" s="26"/>
      <c r="BJ1382" s="26"/>
      <c r="BK1382" s="26"/>
      <c r="BL1382" s="26"/>
      <c r="BM1382" s="26"/>
      <c r="BN1382" s="26"/>
      <c r="BO1382" s="26"/>
      <c r="BP1382" s="26"/>
      <c r="BQ1382" s="26"/>
      <c r="BR1382" s="26"/>
      <c r="BS1382" s="26"/>
      <c r="BT1382" s="26"/>
      <c r="BU1382" s="26"/>
      <c r="BV1382" s="26"/>
      <c r="BW1382" s="26"/>
      <c r="BX1382" s="26"/>
      <c r="BY1382" s="26"/>
      <c r="BZ1382" s="26"/>
      <c r="CA1382" s="26"/>
      <c r="CB1382" s="26"/>
      <c r="CC1382" s="26"/>
      <c r="CD1382" s="26"/>
      <c r="CE1382" s="26"/>
      <c r="CF1382" s="26"/>
      <c r="CG1382" s="26"/>
      <c r="CH1382" s="26"/>
      <c r="CI1382" s="26"/>
      <c r="CJ1382" s="26"/>
      <c r="CK1382" s="26"/>
      <c r="CL1382" s="26"/>
      <c r="CM1382" s="26"/>
      <c r="CN1382" s="26"/>
      <c r="CO1382" s="26"/>
      <c r="CP1382" s="26"/>
      <c r="CQ1382" s="26"/>
      <c r="CR1382" s="26"/>
      <c r="CS1382" s="26"/>
      <c r="CT1382" s="26"/>
      <c r="CU1382" s="26"/>
      <c r="CV1382" s="26"/>
      <c r="CW1382" s="26"/>
      <c r="CX1382" s="26"/>
      <c r="CY1382" s="26"/>
      <c r="CZ1382" s="26"/>
      <c r="DA1382" s="26"/>
      <c r="DB1382" s="26"/>
      <c r="DC1382" s="26"/>
      <c r="DD1382" s="26"/>
    </row>
    <row r="1383" spans="1:108" s="25" customFormat="1" x14ac:dyDescent="0.15">
      <c r="A1383" s="26"/>
      <c r="N1383" s="26"/>
      <c r="O1383" s="26"/>
      <c r="P1383" s="26"/>
      <c r="Q1383" s="26"/>
      <c r="R1383" s="26"/>
      <c r="S1383" s="26"/>
      <c r="T1383" s="26"/>
      <c r="U1383" s="26"/>
      <c r="V1383" s="26"/>
      <c r="W1383" s="26"/>
      <c r="X1383" s="26"/>
      <c r="Y1383" s="26"/>
      <c r="Z1383" s="26"/>
      <c r="AA1383" s="26"/>
      <c r="AB1383" s="26"/>
      <c r="AC1383" s="26"/>
      <c r="AD1383" s="26"/>
      <c r="AE1383" s="26"/>
      <c r="AF1383" s="26"/>
      <c r="AG1383" s="26"/>
      <c r="AH1383" s="26"/>
      <c r="AI1383" s="26"/>
      <c r="AJ1383" s="26"/>
      <c r="AK1383" s="26"/>
      <c r="AL1383" s="26"/>
      <c r="AM1383" s="26"/>
      <c r="AN1383" s="26"/>
      <c r="AO1383" s="26"/>
      <c r="AP1383" s="26"/>
      <c r="AQ1383" s="26"/>
      <c r="AR1383" s="26"/>
      <c r="AS1383" s="26"/>
      <c r="AT1383" s="26"/>
      <c r="AU1383" s="26"/>
      <c r="AV1383" s="26"/>
      <c r="AW1383" s="26"/>
      <c r="AX1383" s="26"/>
      <c r="AY1383" s="26"/>
      <c r="AZ1383" s="26"/>
      <c r="BA1383" s="26"/>
      <c r="BB1383" s="26"/>
      <c r="BC1383" s="26"/>
      <c r="BD1383" s="26"/>
      <c r="BE1383" s="26"/>
      <c r="BF1383" s="26"/>
      <c r="BG1383" s="26"/>
      <c r="BH1383" s="26"/>
      <c r="BI1383" s="26"/>
      <c r="BJ1383" s="26"/>
      <c r="BK1383" s="26"/>
      <c r="BL1383" s="26"/>
      <c r="BM1383" s="26"/>
      <c r="BN1383" s="26"/>
      <c r="BO1383" s="26"/>
      <c r="BP1383" s="26"/>
      <c r="BQ1383" s="26"/>
      <c r="BR1383" s="26"/>
      <c r="BS1383" s="26"/>
      <c r="BT1383" s="26"/>
      <c r="BU1383" s="26"/>
      <c r="BV1383" s="26"/>
      <c r="BW1383" s="26"/>
      <c r="BX1383" s="26"/>
      <c r="BY1383" s="26"/>
      <c r="BZ1383" s="26"/>
      <c r="CA1383" s="26"/>
      <c r="CB1383" s="26"/>
      <c r="CC1383" s="26"/>
      <c r="CD1383" s="26"/>
      <c r="CE1383" s="26"/>
      <c r="CF1383" s="26"/>
      <c r="CG1383" s="26"/>
      <c r="CH1383" s="26"/>
      <c r="CI1383" s="26"/>
      <c r="CJ1383" s="26"/>
      <c r="CK1383" s="26"/>
      <c r="CL1383" s="26"/>
      <c r="CM1383" s="26"/>
      <c r="CN1383" s="26"/>
      <c r="CO1383" s="26"/>
      <c r="CP1383" s="26"/>
      <c r="CQ1383" s="26"/>
      <c r="CR1383" s="26"/>
      <c r="CS1383" s="26"/>
      <c r="CT1383" s="26"/>
      <c r="CU1383" s="26"/>
      <c r="CV1383" s="26"/>
      <c r="CW1383" s="26"/>
      <c r="CX1383" s="26"/>
      <c r="CY1383" s="26"/>
      <c r="CZ1383" s="26"/>
      <c r="DA1383" s="26"/>
      <c r="DB1383" s="26"/>
      <c r="DC1383" s="26"/>
      <c r="DD1383" s="26"/>
    </row>
    <row r="1384" spans="1:108" s="25" customFormat="1" x14ac:dyDescent="0.15">
      <c r="A1384" s="26"/>
      <c r="N1384" s="26"/>
      <c r="O1384" s="26"/>
      <c r="P1384" s="26"/>
      <c r="Q1384" s="26"/>
      <c r="R1384" s="26"/>
      <c r="S1384" s="26"/>
      <c r="T1384" s="26"/>
      <c r="U1384" s="26"/>
      <c r="V1384" s="26"/>
      <c r="W1384" s="26"/>
      <c r="X1384" s="26"/>
      <c r="Y1384" s="26"/>
      <c r="Z1384" s="26"/>
      <c r="AA1384" s="26"/>
      <c r="AB1384" s="26"/>
      <c r="AC1384" s="26"/>
      <c r="AD1384" s="26"/>
      <c r="AE1384" s="26"/>
      <c r="AF1384" s="26"/>
      <c r="AG1384" s="26"/>
      <c r="AH1384" s="26"/>
      <c r="AI1384" s="26"/>
      <c r="AJ1384" s="26"/>
      <c r="AK1384" s="26"/>
      <c r="AL1384" s="26"/>
      <c r="AM1384" s="26"/>
      <c r="AN1384" s="26"/>
      <c r="AO1384" s="26"/>
      <c r="AP1384" s="26"/>
      <c r="AQ1384" s="26"/>
      <c r="AR1384" s="26"/>
      <c r="AS1384" s="26"/>
      <c r="AT1384" s="26"/>
      <c r="AU1384" s="26"/>
      <c r="AV1384" s="26"/>
      <c r="AW1384" s="26"/>
      <c r="AX1384" s="26"/>
      <c r="AY1384" s="26"/>
      <c r="AZ1384" s="26"/>
      <c r="BA1384" s="26"/>
      <c r="BB1384" s="26"/>
      <c r="BC1384" s="26"/>
      <c r="BD1384" s="26"/>
      <c r="BE1384" s="26"/>
      <c r="BF1384" s="26"/>
      <c r="BG1384" s="26"/>
      <c r="BH1384" s="26"/>
      <c r="BI1384" s="26"/>
      <c r="BJ1384" s="26"/>
      <c r="BK1384" s="26"/>
      <c r="BL1384" s="26"/>
      <c r="BM1384" s="26"/>
      <c r="BN1384" s="26"/>
      <c r="BO1384" s="26"/>
      <c r="BP1384" s="26"/>
      <c r="BQ1384" s="26"/>
      <c r="BR1384" s="26"/>
      <c r="BS1384" s="26"/>
      <c r="BT1384" s="26"/>
      <c r="BU1384" s="26"/>
      <c r="BV1384" s="26"/>
      <c r="BW1384" s="26"/>
      <c r="BX1384" s="26"/>
      <c r="BY1384" s="26"/>
      <c r="BZ1384" s="26"/>
      <c r="CA1384" s="26"/>
      <c r="CB1384" s="26"/>
      <c r="CC1384" s="26"/>
      <c r="CD1384" s="26"/>
      <c r="CE1384" s="26"/>
      <c r="CF1384" s="26"/>
      <c r="CG1384" s="26"/>
      <c r="CH1384" s="26"/>
      <c r="CI1384" s="26"/>
      <c r="CJ1384" s="26"/>
      <c r="CK1384" s="26"/>
      <c r="CL1384" s="26"/>
      <c r="CM1384" s="26"/>
      <c r="CN1384" s="26"/>
      <c r="CO1384" s="26"/>
      <c r="CP1384" s="26"/>
      <c r="CQ1384" s="26"/>
      <c r="CR1384" s="26"/>
      <c r="CS1384" s="26"/>
      <c r="CT1384" s="26"/>
      <c r="CU1384" s="26"/>
      <c r="CV1384" s="26"/>
      <c r="CW1384" s="26"/>
      <c r="CX1384" s="26"/>
      <c r="CY1384" s="26"/>
      <c r="CZ1384" s="26"/>
      <c r="DA1384" s="26"/>
      <c r="DB1384" s="26"/>
      <c r="DC1384" s="26"/>
      <c r="DD1384" s="26"/>
    </row>
    <row r="1385" spans="1:108" s="25" customFormat="1" x14ac:dyDescent="0.15">
      <c r="A1385" s="26"/>
      <c r="N1385" s="26"/>
      <c r="O1385" s="26"/>
      <c r="P1385" s="26"/>
      <c r="Q1385" s="26"/>
      <c r="R1385" s="26"/>
      <c r="S1385" s="26"/>
      <c r="T1385" s="26"/>
      <c r="U1385" s="26"/>
      <c r="V1385" s="26"/>
      <c r="W1385" s="26"/>
      <c r="X1385" s="26"/>
      <c r="Y1385" s="26"/>
      <c r="Z1385" s="26"/>
      <c r="AA1385" s="26"/>
      <c r="AB1385" s="26"/>
      <c r="AC1385" s="26"/>
      <c r="AD1385" s="26"/>
      <c r="AE1385" s="26"/>
      <c r="AF1385" s="26"/>
      <c r="AG1385" s="26"/>
      <c r="AH1385" s="26"/>
      <c r="AI1385" s="26"/>
      <c r="AJ1385" s="26"/>
      <c r="AK1385" s="26"/>
      <c r="AL1385" s="26"/>
      <c r="AM1385" s="26"/>
      <c r="AN1385" s="26"/>
      <c r="AO1385" s="26"/>
      <c r="AP1385" s="26"/>
      <c r="AQ1385" s="26"/>
      <c r="AR1385" s="26"/>
      <c r="AS1385" s="26"/>
      <c r="AT1385" s="26"/>
      <c r="AU1385" s="26"/>
      <c r="AV1385" s="26"/>
      <c r="AW1385" s="26"/>
      <c r="AX1385" s="26"/>
      <c r="AY1385" s="26"/>
      <c r="AZ1385" s="26"/>
      <c r="BA1385" s="26"/>
      <c r="BB1385" s="26"/>
      <c r="BC1385" s="26"/>
      <c r="BD1385" s="26"/>
      <c r="BE1385" s="26"/>
      <c r="BF1385" s="26"/>
      <c r="BG1385" s="26"/>
      <c r="BH1385" s="26"/>
      <c r="BI1385" s="26"/>
      <c r="BJ1385" s="26"/>
      <c r="BK1385" s="26"/>
      <c r="BL1385" s="26"/>
      <c r="BM1385" s="26"/>
      <c r="BN1385" s="26"/>
      <c r="BO1385" s="26"/>
      <c r="BP1385" s="26"/>
      <c r="BQ1385" s="26"/>
      <c r="BR1385" s="26"/>
      <c r="BS1385" s="26"/>
      <c r="BT1385" s="26"/>
      <c r="BU1385" s="26"/>
      <c r="BV1385" s="26"/>
      <c r="BW1385" s="26"/>
      <c r="BX1385" s="26"/>
      <c r="BY1385" s="26"/>
      <c r="BZ1385" s="26"/>
      <c r="CA1385" s="26"/>
      <c r="CB1385" s="26"/>
      <c r="CC1385" s="26"/>
      <c r="CD1385" s="26"/>
      <c r="CE1385" s="26"/>
      <c r="CF1385" s="26"/>
      <c r="CG1385" s="26"/>
      <c r="CH1385" s="26"/>
      <c r="CI1385" s="26"/>
      <c r="CJ1385" s="26"/>
      <c r="CK1385" s="26"/>
      <c r="CL1385" s="26"/>
      <c r="CM1385" s="26"/>
      <c r="CN1385" s="26"/>
      <c r="CO1385" s="26"/>
      <c r="CP1385" s="26"/>
      <c r="CQ1385" s="26"/>
      <c r="CR1385" s="26"/>
      <c r="CS1385" s="26"/>
      <c r="CT1385" s="26"/>
      <c r="CU1385" s="26"/>
      <c r="CV1385" s="26"/>
      <c r="CW1385" s="26"/>
      <c r="CX1385" s="26"/>
      <c r="CY1385" s="26"/>
      <c r="CZ1385" s="26"/>
      <c r="DA1385" s="26"/>
      <c r="DB1385" s="26"/>
      <c r="DC1385" s="26"/>
      <c r="DD1385" s="26"/>
    </row>
    <row r="1386" spans="1:108" s="25" customFormat="1" x14ac:dyDescent="0.15">
      <c r="A1386" s="26"/>
      <c r="N1386" s="26"/>
      <c r="O1386" s="26"/>
      <c r="P1386" s="26"/>
      <c r="Q1386" s="26"/>
      <c r="R1386" s="26"/>
      <c r="S1386" s="26"/>
      <c r="T1386" s="26"/>
      <c r="U1386" s="26"/>
      <c r="V1386" s="26"/>
      <c r="W1386" s="26"/>
      <c r="X1386" s="26"/>
      <c r="Y1386" s="26"/>
      <c r="Z1386" s="26"/>
      <c r="AA1386" s="26"/>
      <c r="AB1386" s="26"/>
      <c r="AC1386" s="26"/>
      <c r="AD1386" s="26"/>
      <c r="AE1386" s="26"/>
      <c r="AF1386" s="26"/>
      <c r="AG1386" s="26"/>
      <c r="AH1386" s="26"/>
      <c r="AI1386" s="26"/>
      <c r="AJ1386" s="26"/>
      <c r="AK1386" s="26"/>
      <c r="AL1386" s="26"/>
      <c r="AM1386" s="26"/>
      <c r="AN1386" s="26"/>
      <c r="AO1386" s="26"/>
      <c r="AP1386" s="26"/>
      <c r="AQ1386" s="26"/>
      <c r="AR1386" s="26"/>
      <c r="AS1386" s="26"/>
      <c r="AT1386" s="26"/>
      <c r="AU1386" s="26"/>
      <c r="AV1386" s="26"/>
      <c r="AW1386" s="26"/>
      <c r="AX1386" s="26"/>
      <c r="AY1386" s="26"/>
      <c r="AZ1386" s="26"/>
      <c r="BA1386" s="26"/>
      <c r="BB1386" s="26"/>
      <c r="BC1386" s="26"/>
      <c r="BD1386" s="26"/>
      <c r="BE1386" s="26"/>
      <c r="BF1386" s="26"/>
      <c r="BG1386" s="26"/>
      <c r="BH1386" s="26"/>
      <c r="BI1386" s="26"/>
      <c r="BJ1386" s="26"/>
      <c r="BK1386" s="26"/>
      <c r="BL1386" s="26"/>
      <c r="BM1386" s="26"/>
      <c r="BN1386" s="26"/>
      <c r="BO1386" s="26"/>
      <c r="BP1386" s="26"/>
      <c r="BQ1386" s="26"/>
      <c r="BR1386" s="26"/>
      <c r="BS1386" s="26"/>
      <c r="BT1386" s="26"/>
      <c r="BU1386" s="26"/>
      <c r="BV1386" s="26"/>
      <c r="BW1386" s="26"/>
      <c r="BX1386" s="26"/>
      <c r="BY1386" s="26"/>
      <c r="BZ1386" s="26"/>
      <c r="CA1386" s="26"/>
      <c r="CB1386" s="26"/>
      <c r="CC1386" s="26"/>
      <c r="CD1386" s="26"/>
      <c r="CE1386" s="26"/>
      <c r="CF1386" s="26"/>
      <c r="CG1386" s="26"/>
      <c r="CH1386" s="26"/>
      <c r="CI1386" s="26"/>
      <c r="CJ1386" s="26"/>
      <c r="CK1386" s="26"/>
      <c r="CL1386" s="26"/>
      <c r="CM1386" s="26"/>
      <c r="CN1386" s="26"/>
      <c r="CO1386" s="26"/>
      <c r="CP1386" s="26"/>
      <c r="CQ1386" s="26"/>
      <c r="CR1386" s="26"/>
      <c r="CS1386" s="26"/>
      <c r="CT1386" s="26"/>
      <c r="CU1386" s="26"/>
      <c r="CV1386" s="26"/>
      <c r="CW1386" s="26"/>
      <c r="CX1386" s="26"/>
      <c r="CY1386" s="26"/>
      <c r="CZ1386" s="26"/>
      <c r="DA1386" s="26"/>
      <c r="DB1386" s="26"/>
      <c r="DC1386" s="26"/>
      <c r="DD1386" s="26"/>
    </row>
    <row r="1387" spans="1:108" s="25" customFormat="1" x14ac:dyDescent="0.15">
      <c r="A1387" s="26"/>
      <c r="N1387" s="26"/>
      <c r="O1387" s="26"/>
      <c r="P1387" s="26"/>
      <c r="Q1387" s="26"/>
      <c r="R1387" s="26"/>
      <c r="S1387" s="26"/>
      <c r="T1387" s="26"/>
      <c r="U1387" s="26"/>
      <c r="V1387" s="26"/>
      <c r="W1387" s="26"/>
      <c r="X1387" s="26"/>
      <c r="Y1387" s="26"/>
      <c r="Z1387" s="26"/>
      <c r="AA1387" s="26"/>
      <c r="AB1387" s="26"/>
      <c r="AC1387" s="26"/>
      <c r="AD1387" s="26"/>
      <c r="AE1387" s="26"/>
      <c r="AF1387" s="26"/>
      <c r="AG1387" s="26"/>
      <c r="AH1387" s="26"/>
      <c r="AI1387" s="26"/>
      <c r="AJ1387" s="26"/>
      <c r="AK1387" s="26"/>
      <c r="AL1387" s="26"/>
      <c r="AM1387" s="26"/>
      <c r="AN1387" s="26"/>
      <c r="AO1387" s="26"/>
      <c r="AP1387" s="26"/>
      <c r="AQ1387" s="26"/>
      <c r="AR1387" s="26"/>
      <c r="AS1387" s="26"/>
      <c r="AT1387" s="26"/>
      <c r="AU1387" s="26"/>
      <c r="AV1387" s="26"/>
      <c r="AW1387" s="26"/>
      <c r="AX1387" s="26"/>
      <c r="AY1387" s="26"/>
      <c r="AZ1387" s="26"/>
      <c r="BA1387" s="26"/>
      <c r="BB1387" s="26"/>
      <c r="BC1387" s="26"/>
      <c r="BD1387" s="26"/>
      <c r="BE1387" s="26"/>
      <c r="BF1387" s="26"/>
      <c r="BG1387" s="26"/>
      <c r="BH1387" s="26"/>
      <c r="BI1387" s="26"/>
      <c r="BJ1387" s="26"/>
      <c r="BK1387" s="26"/>
      <c r="BL1387" s="26"/>
      <c r="BM1387" s="26"/>
      <c r="BN1387" s="26"/>
      <c r="BO1387" s="26"/>
      <c r="BP1387" s="26"/>
      <c r="BQ1387" s="26"/>
      <c r="BR1387" s="26"/>
      <c r="BS1387" s="26"/>
      <c r="BT1387" s="26"/>
      <c r="BU1387" s="26"/>
      <c r="BV1387" s="26"/>
      <c r="BW1387" s="26"/>
      <c r="BX1387" s="26"/>
      <c r="BY1387" s="26"/>
      <c r="BZ1387" s="26"/>
      <c r="CA1387" s="26"/>
      <c r="CB1387" s="26"/>
      <c r="CC1387" s="26"/>
      <c r="CD1387" s="26"/>
      <c r="CE1387" s="26"/>
      <c r="CF1387" s="26"/>
      <c r="CG1387" s="26"/>
      <c r="CH1387" s="26"/>
      <c r="CI1387" s="26"/>
      <c r="CJ1387" s="26"/>
      <c r="CK1387" s="26"/>
      <c r="CL1387" s="26"/>
      <c r="CM1387" s="26"/>
      <c r="CN1387" s="26"/>
      <c r="CO1387" s="26"/>
      <c r="CP1387" s="26"/>
      <c r="CQ1387" s="26"/>
      <c r="CR1387" s="26"/>
      <c r="CS1387" s="26"/>
      <c r="CT1387" s="26"/>
      <c r="CU1387" s="26"/>
      <c r="CV1387" s="26"/>
      <c r="CW1387" s="26"/>
      <c r="CX1387" s="26"/>
      <c r="CY1387" s="26"/>
      <c r="CZ1387" s="26"/>
      <c r="DA1387" s="26"/>
      <c r="DB1387" s="26"/>
      <c r="DC1387" s="26"/>
      <c r="DD1387" s="26"/>
    </row>
    <row r="1388" spans="1:108" s="25" customFormat="1" x14ac:dyDescent="0.15">
      <c r="A1388" s="26"/>
      <c r="N1388" s="26"/>
      <c r="O1388" s="26"/>
      <c r="P1388" s="26"/>
      <c r="Q1388" s="26"/>
      <c r="R1388" s="26"/>
      <c r="S1388" s="26"/>
      <c r="T1388" s="26"/>
      <c r="U1388" s="26"/>
      <c r="V1388" s="26"/>
      <c r="W1388" s="26"/>
      <c r="X1388" s="26"/>
      <c r="Y1388" s="26"/>
      <c r="Z1388" s="26"/>
      <c r="AA1388" s="26"/>
      <c r="AB1388" s="26"/>
      <c r="AC1388" s="26"/>
      <c r="AD1388" s="26"/>
      <c r="AE1388" s="26"/>
      <c r="AF1388" s="26"/>
      <c r="AG1388" s="26"/>
      <c r="AH1388" s="26"/>
      <c r="AI1388" s="26"/>
      <c r="AJ1388" s="26"/>
      <c r="AK1388" s="26"/>
      <c r="AL1388" s="26"/>
      <c r="AM1388" s="26"/>
      <c r="AN1388" s="26"/>
      <c r="AO1388" s="26"/>
      <c r="AP1388" s="26"/>
      <c r="AQ1388" s="26"/>
      <c r="AR1388" s="26"/>
      <c r="AS1388" s="26"/>
      <c r="AT1388" s="26"/>
      <c r="AU1388" s="26"/>
      <c r="AV1388" s="26"/>
      <c r="AW1388" s="26"/>
      <c r="AX1388" s="26"/>
      <c r="AY1388" s="26"/>
      <c r="AZ1388" s="26"/>
      <c r="BA1388" s="26"/>
      <c r="BB1388" s="26"/>
      <c r="BC1388" s="26"/>
      <c r="BD1388" s="26"/>
      <c r="BE1388" s="26"/>
      <c r="BF1388" s="26"/>
      <c r="BG1388" s="26"/>
      <c r="BH1388" s="26"/>
      <c r="BI1388" s="26"/>
      <c r="BJ1388" s="26"/>
      <c r="BK1388" s="26"/>
      <c r="BL1388" s="26"/>
      <c r="BM1388" s="26"/>
      <c r="BN1388" s="26"/>
      <c r="BO1388" s="26"/>
      <c r="BP1388" s="26"/>
      <c r="BQ1388" s="26"/>
      <c r="BR1388" s="26"/>
      <c r="BS1388" s="26"/>
      <c r="BT1388" s="26"/>
      <c r="BU1388" s="26"/>
      <c r="BV1388" s="26"/>
      <c r="BW1388" s="26"/>
      <c r="BX1388" s="26"/>
      <c r="BY1388" s="26"/>
      <c r="BZ1388" s="26"/>
      <c r="CA1388" s="26"/>
      <c r="CB1388" s="26"/>
      <c r="CC1388" s="26"/>
      <c r="CD1388" s="26"/>
      <c r="CE1388" s="26"/>
      <c r="CF1388" s="26"/>
      <c r="CG1388" s="26"/>
      <c r="CH1388" s="26"/>
      <c r="CI1388" s="26"/>
      <c r="CJ1388" s="26"/>
      <c r="CK1388" s="26"/>
      <c r="CL1388" s="26"/>
      <c r="CM1388" s="26"/>
      <c r="CN1388" s="26"/>
      <c r="CO1388" s="26"/>
      <c r="CP1388" s="26"/>
      <c r="CQ1388" s="26"/>
      <c r="CR1388" s="26"/>
      <c r="CS1388" s="26"/>
      <c r="CT1388" s="26"/>
      <c r="CU1388" s="26"/>
      <c r="CV1388" s="26"/>
      <c r="CW1388" s="26"/>
      <c r="CX1388" s="26"/>
      <c r="CY1388" s="26"/>
      <c r="CZ1388" s="26"/>
      <c r="DA1388" s="26"/>
      <c r="DB1388" s="26"/>
      <c r="DC1388" s="26"/>
      <c r="DD1388" s="26"/>
    </row>
    <row r="1389" spans="1:108" s="25" customFormat="1" x14ac:dyDescent="0.15">
      <c r="A1389" s="26"/>
      <c r="N1389" s="26"/>
      <c r="O1389" s="26"/>
      <c r="P1389" s="26"/>
      <c r="Q1389" s="26"/>
      <c r="R1389" s="26"/>
      <c r="S1389" s="26"/>
      <c r="T1389" s="26"/>
      <c r="U1389" s="26"/>
      <c r="V1389" s="26"/>
      <c r="W1389" s="26"/>
      <c r="X1389" s="26"/>
      <c r="Y1389" s="26"/>
      <c r="Z1389" s="26"/>
      <c r="AA1389" s="26"/>
      <c r="AB1389" s="26"/>
      <c r="AC1389" s="26"/>
      <c r="AD1389" s="26"/>
      <c r="AE1389" s="26"/>
      <c r="AF1389" s="26"/>
      <c r="AG1389" s="26"/>
      <c r="AH1389" s="26"/>
      <c r="AI1389" s="26"/>
      <c r="AJ1389" s="26"/>
      <c r="AK1389" s="26"/>
      <c r="AL1389" s="26"/>
      <c r="AM1389" s="26"/>
      <c r="AN1389" s="26"/>
      <c r="AO1389" s="26"/>
      <c r="AP1389" s="26"/>
      <c r="AQ1389" s="26"/>
      <c r="AR1389" s="26"/>
      <c r="AS1389" s="26"/>
      <c r="AT1389" s="26"/>
      <c r="AU1389" s="26"/>
      <c r="AV1389" s="26"/>
      <c r="AW1389" s="26"/>
      <c r="AX1389" s="26"/>
      <c r="AY1389" s="26"/>
      <c r="AZ1389" s="26"/>
      <c r="BA1389" s="26"/>
      <c r="BB1389" s="26"/>
      <c r="BC1389" s="26"/>
      <c r="BD1389" s="26"/>
      <c r="BE1389" s="26"/>
      <c r="BF1389" s="26"/>
      <c r="BG1389" s="26"/>
      <c r="BH1389" s="26"/>
      <c r="BI1389" s="26"/>
      <c r="BJ1389" s="26"/>
      <c r="BK1389" s="26"/>
      <c r="BL1389" s="26"/>
      <c r="BM1389" s="26"/>
      <c r="BN1389" s="26"/>
      <c r="BO1389" s="26"/>
      <c r="BP1389" s="26"/>
      <c r="BQ1389" s="26"/>
      <c r="BR1389" s="26"/>
      <c r="BS1389" s="26"/>
      <c r="BT1389" s="26"/>
      <c r="BU1389" s="26"/>
      <c r="BV1389" s="26"/>
      <c r="BW1389" s="26"/>
      <c r="BX1389" s="26"/>
      <c r="BY1389" s="26"/>
      <c r="BZ1389" s="26"/>
      <c r="CA1389" s="26"/>
      <c r="CB1389" s="26"/>
      <c r="CC1389" s="26"/>
      <c r="CD1389" s="26"/>
      <c r="CE1389" s="26"/>
      <c r="CF1389" s="26"/>
      <c r="CG1389" s="26"/>
      <c r="CH1389" s="26"/>
      <c r="CI1389" s="26"/>
      <c r="CJ1389" s="26"/>
      <c r="CK1389" s="26"/>
      <c r="CL1389" s="26"/>
      <c r="CM1389" s="26"/>
      <c r="CN1389" s="26"/>
      <c r="CO1389" s="26"/>
      <c r="CP1389" s="26"/>
      <c r="CQ1389" s="26"/>
      <c r="CR1389" s="26"/>
      <c r="CS1389" s="26"/>
      <c r="CT1389" s="26"/>
      <c r="CU1389" s="26"/>
      <c r="CV1389" s="26"/>
      <c r="CW1389" s="26"/>
      <c r="CX1389" s="26"/>
      <c r="CY1389" s="26"/>
      <c r="CZ1389" s="26"/>
      <c r="DA1389" s="26"/>
      <c r="DB1389" s="26"/>
      <c r="DC1389" s="26"/>
      <c r="DD1389" s="26"/>
    </row>
    <row r="1390" spans="1:108" s="25" customFormat="1" x14ac:dyDescent="0.15">
      <c r="A1390" s="26"/>
      <c r="N1390" s="26"/>
      <c r="O1390" s="26"/>
      <c r="P1390" s="26"/>
      <c r="Q1390" s="26"/>
      <c r="R1390" s="26"/>
      <c r="S1390" s="26"/>
      <c r="T1390" s="26"/>
      <c r="U1390" s="26"/>
      <c r="V1390" s="26"/>
      <c r="W1390" s="26"/>
      <c r="X1390" s="26"/>
      <c r="Y1390" s="26"/>
      <c r="Z1390" s="26"/>
      <c r="AA1390" s="26"/>
      <c r="AB1390" s="26"/>
      <c r="AC1390" s="26"/>
      <c r="AD1390" s="26"/>
      <c r="AE1390" s="26"/>
      <c r="AF1390" s="26"/>
      <c r="AG1390" s="26"/>
      <c r="AH1390" s="26"/>
      <c r="AI1390" s="26"/>
      <c r="AJ1390" s="26"/>
      <c r="AK1390" s="26"/>
      <c r="AL1390" s="26"/>
      <c r="AM1390" s="26"/>
      <c r="AN1390" s="26"/>
      <c r="AO1390" s="26"/>
      <c r="AP1390" s="26"/>
      <c r="AQ1390" s="26"/>
      <c r="AR1390" s="26"/>
      <c r="AS1390" s="26"/>
      <c r="AT1390" s="26"/>
      <c r="AU1390" s="26"/>
      <c r="AV1390" s="26"/>
      <c r="AW1390" s="26"/>
      <c r="AX1390" s="26"/>
      <c r="AY1390" s="26"/>
      <c r="AZ1390" s="26"/>
      <c r="BA1390" s="26"/>
      <c r="BB1390" s="26"/>
      <c r="BC1390" s="26"/>
      <c r="BD1390" s="26"/>
      <c r="BE1390" s="26"/>
      <c r="BF1390" s="26"/>
      <c r="BG1390" s="26"/>
      <c r="BH1390" s="26"/>
      <c r="BI1390" s="26"/>
      <c r="BJ1390" s="26"/>
      <c r="BK1390" s="26"/>
      <c r="BL1390" s="26"/>
      <c r="BM1390" s="26"/>
      <c r="BN1390" s="26"/>
      <c r="BO1390" s="26"/>
      <c r="BP1390" s="26"/>
      <c r="BQ1390" s="26"/>
      <c r="BR1390" s="26"/>
      <c r="BS1390" s="26"/>
      <c r="BT1390" s="26"/>
      <c r="BU1390" s="26"/>
      <c r="BV1390" s="26"/>
      <c r="BW1390" s="26"/>
      <c r="BX1390" s="26"/>
      <c r="BY1390" s="26"/>
      <c r="BZ1390" s="26"/>
      <c r="CA1390" s="26"/>
      <c r="CB1390" s="26"/>
      <c r="CC1390" s="26"/>
      <c r="CD1390" s="26"/>
      <c r="CE1390" s="26"/>
      <c r="CF1390" s="26"/>
      <c r="CG1390" s="26"/>
      <c r="CH1390" s="26"/>
      <c r="CI1390" s="26"/>
      <c r="CJ1390" s="26"/>
      <c r="CK1390" s="26"/>
      <c r="CL1390" s="26"/>
      <c r="CM1390" s="26"/>
      <c r="CN1390" s="26"/>
      <c r="CO1390" s="26"/>
      <c r="CP1390" s="26"/>
      <c r="CQ1390" s="26"/>
      <c r="CR1390" s="26"/>
      <c r="CS1390" s="26"/>
      <c r="CT1390" s="26"/>
      <c r="CU1390" s="26"/>
      <c r="CV1390" s="26"/>
      <c r="CW1390" s="26"/>
      <c r="CX1390" s="26"/>
      <c r="CY1390" s="26"/>
      <c r="CZ1390" s="26"/>
      <c r="DA1390" s="26"/>
      <c r="DB1390" s="26"/>
      <c r="DC1390" s="26"/>
      <c r="DD1390" s="26"/>
    </row>
    <row r="1391" spans="1:108" s="25" customFormat="1" x14ac:dyDescent="0.15">
      <c r="A1391" s="26"/>
      <c r="N1391" s="26"/>
      <c r="O1391" s="26"/>
      <c r="P1391" s="26"/>
      <c r="Q1391" s="26"/>
      <c r="R1391" s="26"/>
      <c r="S1391" s="26"/>
      <c r="T1391" s="26"/>
      <c r="U1391" s="26"/>
      <c r="V1391" s="26"/>
      <c r="W1391" s="26"/>
      <c r="X1391" s="26"/>
      <c r="Y1391" s="26"/>
      <c r="Z1391" s="26"/>
      <c r="AA1391" s="26"/>
      <c r="AB1391" s="26"/>
      <c r="AC1391" s="26"/>
      <c r="AD1391" s="26"/>
      <c r="AE1391" s="26"/>
      <c r="AF1391" s="26"/>
      <c r="AG1391" s="26"/>
      <c r="AH1391" s="26"/>
      <c r="AI1391" s="26"/>
      <c r="AJ1391" s="26"/>
      <c r="AK1391" s="26"/>
      <c r="AL1391" s="26"/>
      <c r="AM1391" s="26"/>
      <c r="AN1391" s="26"/>
      <c r="AO1391" s="26"/>
      <c r="AP1391" s="26"/>
      <c r="AQ1391" s="26"/>
      <c r="AR1391" s="26"/>
      <c r="AS1391" s="26"/>
      <c r="AT1391" s="26"/>
      <c r="AU1391" s="26"/>
      <c r="AV1391" s="26"/>
      <c r="AW1391" s="26"/>
      <c r="AX1391" s="26"/>
      <c r="AY1391" s="26"/>
      <c r="AZ1391" s="26"/>
      <c r="BA1391" s="26"/>
      <c r="BB1391" s="26"/>
      <c r="BC1391" s="26"/>
      <c r="BD1391" s="26"/>
      <c r="BE1391" s="26"/>
      <c r="BF1391" s="26"/>
      <c r="BG1391" s="26"/>
      <c r="BH1391" s="26"/>
      <c r="BI1391" s="26"/>
      <c r="BJ1391" s="26"/>
      <c r="BK1391" s="26"/>
      <c r="BL1391" s="26"/>
      <c r="BM1391" s="26"/>
      <c r="BN1391" s="26"/>
      <c r="BO1391" s="26"/>
      <c r="BP1391" s="26"/>
      <c r="BQ1391" s="26"/>
      <c r="BR1391" s="26"/>
      <c r="BS1391" s="26"/>
      <c r="BT1391" s="26"/>
      <c r="BU1391" s="26"/>
      <c r="BV1391" s="26"/>
      <c r="BW1391" s="26"/>
      <c r="BX1391" s="26"/>
      <c r="BY1391" s="26"/>
      <c r="BZ1391" s="26"/>
      <c r="CA1391" s="26"/>
      <c r="CB1391" s="26"/>
      <c r="CC1391" s="26"/>
      <c r="CD1391" s="26"/>
      <c r="CE1391" s="26"/>
      <c r="CF1391" s="26"/>
      <c r="CG1391" s="26"/>
      <c r="CH1391" s="26"/>
      <c r="CI1391" s="26"/>
      <c r="CJ1391" s="26"/>
      <c r="CK1391" s="26"/>
      <c r="CL1391" s="26"/>
      <c r="CM1391" s="26"/>
      <c r="CN1391" s="26"/>
      <c r="CO1391" s="26"/>
      <c r="CP1391" s="26"/>
      <c r="CQ1391" s="26"/>
      <c r="CR1391" s="26"/>
      <c r="CS1391" s="26"/>
      <c r="CT1391" s="26"/>
      <c r="CU1391" s="26"/>
      <c r="CV1391" s="26"/>
      <c r="CW1391" s="26"/>
      <c r="CX1391" s="26"/>
      <c r="CY1391" s="26"/>
      <c r="CZ1391" s="26"/>
      <c r="DA1391" s="26"/>
      <c r="DB1391" s="26"/>
      <c r="DC1391" s="26"/>
      <c r="DD1391" s="26"/>
    </row>
    <row r="1392" spans="1:108" s="25" customFormat="1" x14ac:dyDescent="0.15">
      <c r="A1392" s="26"/>
      <c r="N1392" s="26"/>
      <c r="O1392" s="26"/>
      <c r="P1392" s="26"/>
      <c r="Q1392" s="26"/>
      <c r="R1392" s="26"/>
      <c r="S1392" s="26"/>
      <c r="T1392" s="26"/>
      <c r="U1392" s="26"/>
      <c r="V1392" s="26"/>
      <c r="W1392" s="26"/>
      <c r="X1392" s="26"/>
      <c r="Y1392" s="26"/>
      <c r="Z1392" s="26"/>
      <c r="AA1392" s="26"/>
      <c r="AB1392" s="26"/>
      <c r="AC1392" s="26"/>
      <c r="AD1392" s="26"/>
      <c r="AE1392" s="26"/>
      <c r="AF1392" s="26"/>
      <c r="AG1392" s="26"/>
      <c r="AH1392" s="26"/>
      <c r="AI1392" s="26"/>
      <c r="AJ1392" s="26"/>
      <c r="AK1392" s="26"/>
      <c r="AL1392" s="26"/>
      <c r="AM1392" s="26"/>
      <c r="AN1392" s="26"/>
      <c r="AO1392" s="26"/>
      <c r="AP1392" s="26"/>
      <c r="AQ1392" s="26"/>
      <c r="AR1392" s="26"/>
      <c r="AS1392" s="26"/>
      <c r="AT1392" s="26"/>
      <c r="AU1392" s="26"/>
      <c r="AV1392" s="26"/>
      <c r="AW1392" s="26"/>
      <c r="AX1392" s="26"/>
      <c r="AY1392" s="26"/>
      <c r="AZ1392" s="26"/>
      <c r="BA1392" s="26"/>
      <c r="BB1392" s="26"/>
      <c r="BC1392" s="26"/>
      <c r="BD1392" s="26"/>
      <c r="BE1392" s="26"/>
      <c r="BF1392" s="26"/>
      <c r="BG1392" s="26"/>
      <c r="BH1392" s="26"/>
      <c r="BI1392" s="26"/>
      <c r="BJ1392" s="26"/>
      <c r="BK1392" s="26"/>
      <c r="BL1392" s="26"/>
      <c r="BM1392" s="26"/>
      <c r="BN1392" s="26"/>
      <c r="BO1392" s="26"/>
      <c r="BP1392" s="26"/>
      <c r="BQ1392" s="26"/>
      <c r="BR1392" s="26"/>
      <c r="BS1392" s="26"/>
      <c r="BT1392" s="26"/>
      <c r="BU1392" s="26"/>
      <c r="BV1392" s="26"/>
      <c r="BW1392" s="26"/>
      <c r="BX1392" s="26"/>
      <c r="BY1392" s="26"/>
      <c r="BZ1392" s="26"/>
      <c r="CA1392" s="26"/>
      <c r="CB1392" s="26"/>
      <c r="CC1392" s="26"/>
      <c r="CD1392" s="26"/>
      <c r="CE1392" s="26"/>
      <c r="CF1392" s="26"/>
      <c r="CG1392" s="26"/>
      <c r="CH1392" s="26"/>
      <c r="CI1392" s="26"/>
      <c r="CJ1392" s="26"/>
      <c r="CK1392" s="26"/>
      <c r="CL1392" s="26"/>
      <c r="CM1392" s="26"/>
      <c r="CN1392" s="26"/>
      <c r="CO1392" s="26"/>
      <c r="CP1392" s="26"/>
      <c r="CQ1392" s="26"/>
      <c r="CR1392" s="26"/>
      <c r="CS1392" s="26"/>
      <c r="CT1392" s="26"/>
      <c r="CU1392" s="26"/>
      <c r="CV1392" s="26"/>
      <c r="CW1392" s="26"/>
      <c r="CX1392" s="26"/>
      <c r="CY1392" s="26"/>
      <c r="CZ1392" s="26"/>
      <c r="DA1392" s="26"/>
      <c r="DB1392" s="26"/>
      <c r="DC1392" s="26"/>
      <c r="DD1392" s="26"/>
    </row>
    <row r="1393" spans="1:108" s="25" customFormat="1" x14ac:dyDescent="0.15">
      <c r="A1393" s="26"/>
      <c r="N1393" s="26"/>
      <c r="O1393" s="26"/>
      <c r="P1393" s="26"/>
      <c r="Q1393" s="26"/>
      <c r="R1393" s="26"/>
      <c r="S1393" s="26"/>
      <c r="T1393" s="26"/>
      <c r="U1393" s="26"/>
      <c r="V1393" s="26"/>
      <c r="W1393" s="26"/>
      <c r="X1393" s="26"/>
      <c r="Y1393" s="26"/>
      <c r="Z1393" s="26"/>
      <c r="AA1393" s="26"/>
      <c r="AB1393" s="26"/>
      <c r="AC1393" s="26"/>
      <c r="AD1393" s="26"/>
      <c r="AE1393" s="26"/>
      <c r="AF1393" s="26"/>
      <c r="AG1393" s="26"/>
      <c r="AH1393" s="26"/>
      <c r="AI1393" s="26"/>
      <c r="AJ1393" s="26"/>
      <c r="AK1393" s="26"/>
      <c r="AL1393" s="26"/>
      <c r="AM1393" s="26"/>
      <c r="AN1393" s="26"/>
      <c r="AO1393" s="26"/>
      <c r="AP1393" s="26"/>
      <c r="AQ1393" s="26"/>
      <c r="AR1393" s="26"/>
      <c r="AS1393" s="26"/>
      <c r="AT1393" s="26"/>
      <c r="AU1393" s="26"/>
      <c r="AV1393" s="26"/>
      <c r="AW1393" s="26"/>
      <c r="AX1393" s="26"/>
      <c r="AY1393" s="26"/>
      <c r="AZ1393" s="26"/>
      <c r="BA1393" s="26"/>
      <c r="BB1393" s="26"/>
      <c r="BC1393" s="26"/>
      <c r="BD1393" s="26"/>
      <c r="BE1393" s="26"/>
      <c r="BF1393" s="26"/>
      <c r="BG1393" s="26"/>
      <c r="BH1393" s="26"/>
      <c r="BI1393" s="26"/>
      <c r="BJ1393" s="26"/>
      <c r="BK1393" s="26"/>
      <c r="BL1393" s="26"/>
      <c r="BM1393" s="26"/>
      <c r="BN1393" s="26"/>
      <c r="BO1393" s="26"/>
      <c r="BP1393" s="26"/>
      <c r="BQ1393" s="26"/>
      <c r="BR1393" s="26"/>
      <c r="BS1393" s="26"/>
      <c r="BT1393" s="26"/>
      <c r="BU1393" s="26"/>
      <c r="BV1393" s="26"/>
      <c r="BW1393" s="26"/>
      <c r="BX1393" s="26"/>
      <c r="BY1393" s="26"/>
      <c r="BZ1393" s="26"/>
      <c r="CA1393" s="26"/>
      <c r="CB1393" s="26"/>
      <c r="CC1393" s="26"/>
      <c r="CD1393" s="26"/>
      <c r="CE1393" s="26"/>
      <c r="CF1393" s="26"/>
      <c r="CG1393" s="26"/>
      <c r="CH1393" s="26"/>
      <c r="CI1393" s="26"/>
      <c r="CJ1393" s="26"/>
      <c r="CK1393" s="26"/>
      <c r="CL1393" s="26"/>
      <c r="CM1393" s="26"/>
      <c r="CN1393" s="26"/>
      <c r="CO1393" s="26"/>
      <c r="CP1393" s="26"/>
      <c r="CQ1393" s="26"/>
      <c r="CR1393" s="26"/>
      <c r="CS1393" s="26"/>
      <c r="CT1393" s="26"/>
      <c r="CU1393" s="26"/>
      <c r="CV1393" s="26"/>
      <c r="CW1393" s="26"/>
      <c r="CX1393" s="26"/>
      <c r="CY1393" s="26"/>
      <c r="CZ1393" s="26"/>
      <c r="DA1393" s="26"/>
      <c r="DB1393" s="26"/>
      <c r="DC1393" s="26"/>
      <c r="DD1393" s="26"/>
    </row>
    <row r="1394" spans="1:108" s="25" customFormat="1" x14ac:dyDescent="0.15">
      <c r="A1394" s="26"/>
      <c r="N1394" s="26"/>
      <c r="O1394" s="26"/>
      <c r="P1394" s="26"/>
      <c r="Q1394" s="26"/>
      <c r="R1394" s="26"/>
      <c r="S1394" s="26"/>
      <c r="T1394" s="26"/>
      <c r="U1394" s="26"/>
      <c r="V1394" s="26"/>
      <c r="W1394" s="26"/>
      <c r="X1394" s="26"/>
      <c r="Y1394" s="26"/>
      <c r="Z1394" s="26"/>
      <c r="AA1394" s="26"/>
      <c r="AB1394" s="26"/>
      <c r="AC1394" s="26"/>
      <c r="AD1394" s="26"/>
      <c r="AE1394" s="26"/>
      <c r="AF1394" s="26"/>
      <c r="AG1394" s="26"/>
      <c r="AH1394" s="26"/>
      <c r="AI1394" s="26"/>
      <c r="AJ1394" s="26"/>
      <c r="AK1394" s="26"/>
      <c r="AL1394" s="26"/>
      <c r="AM1394" s="26"/>
      <c r="AN1394" s="26"/>
      <c r="AO1394" s="26"/>
      <c r="AP1394" s="26"/>
      <c r="AQ1394" s="26"/>
      <c r="AR1394" s="26"/>
      <c r="AS1394" s="26"/>
      <c r="AT1394" s="26"/>
      <c r="AU1394" s="26"/>
      <c r="AV1394" s="26"/>
      <c r="AW1394" s="26"/>
      <c r="AX1394" s="26"/>
      <c r="AY1394" s="26"/>
      <c r="AZ1394" s="26"/>
      <c r="BA1394" s="26"/>
      <c r="BB1394" s="26"/>
      <c r="BC1394" s="26"/>
      <c r="BD1394" s="26"/>
      <c r="BE1394" s="26"/>
      <c r="BF1394" s="26"/>
      <c r="BG1394" s="26"/>
      <c r="BH1394" s="26"/>
      <c r="BI1394" s="26"/>
      <c r="BJ1394" s="26"/>
      <c r="BK1394" s="26"/>
      <c r="BL1394" s="26"/>
      <c r="BM1394" s="26"/>
      <c r="BN1394" s="26"/>
      <c r="BO1394" s="26"/>
      <c r="BP1394" s="26"/>
      <c r="BQ1394" s="26"/>
      <c r="BR1394" s="26"/>
      <c r="BS1394" s="26"/>
      <c r="BT1394" s="26"/>
      <c r="BU1394" s="26"/>
      <c r="BV1394" s="26"/>
      <c r="BW1394" s="26"/>
      <c r="BX1394" s="26"/>
      <c r="BY1394" s="26"/>
      <c r="BZ1394" s="26"/>
      <c r="CA1394" s="26"/>
      <c r="CB1394" s="26"/>
      <c r="CC1394" s="26"/>
      <c r="CD1394" s="26"/>
      <c r="CE1394" s="26"/>
      <c r="CF1394" s="26"/>
      <c r="CG1394" s="26"/>
      <c r="CH1394" s="26"/>
      <c r="CI1394" s="26"/>
      <c r="CJ1394" s="26"/>
      <c r="CK1394" s="26"/>
      <c r="CL1394" s="26"/>
      <c r="CM1394" s="26"/>
      <c r="CN1394" s="26"/>
      <c r="CO1394" s="26"/>
      <c r="CP1394" s="26"/>
      <c r="CQ1394" s="26"/>
      <c r="CR1394" s="26"/>
      <c r="CS1394" s="26"/>
      <c r="CT1394" s="26"/>
      <c r="CU1394" s="26"/>
      <c r="CV1394" s="26"/>
      <c r="CW1394" s="26"/>
      <c r="CX1394" s="26"/>
      <c r="CY1394" s="26"/>
      <c r="CZ1394" s="26"/>
      <c r="DA1394" s="26"/>
      <c r="DB1394" s="26"/>
      <c r="DC1394" s="26"/>
      <c r="DD1394" s="26"/>
    </row>
    <row r="1395" spans="1:108" s="25" customFormat="1" x14ac:dyDescent="0.15">
      <c r="A1395" s="26"/>
      <c r="N1395" s="26"/>
      <c r="O1395" s="26"/>
      <c r="P1395" s="26"/>
      <c r="Q1395" s="26"/>
      <c r="R1395" s="26"/>
      <c r="S1395" s="26"/>
      <c r="T1395" s="26"/>
      <c r="U1395" s="26"/>
      <c r="V1395" s="26"/>
      <c r="W1395" s="26"/>
      <c r="X1395" s="26"/>
      <c r="Y1395" s="26"/>
      <c r="Z1395" s="26"/>
      <c r="AA1395" s="26"/>
      <c r="AB1395" s="26"/>
      <c r="AC1395" s="26"/>
      <c r="AD1395" s="26"/>
      <c r="AE1395" s="26"/>
      <c r="AF1395" s="26"/>
      <c r="AG1395" s="26"/>
      <c r="AH1395" s="26"/>
      <c r="AI1395" s="26"/>
      <c r="AJ1395" s="26"/>
      <c r="AK1395" s="26"/>
      <c r="AL1395" s="26"/>
      <c r="AM1395" s="26"/>
      <c r="AN1395" s="26"/>
      <c r="AO1395" s="26"/>
      <c r="AP1395" s="26"/>
      <c r="AQ1395" s="26"/>
      <c r="AR1395" s="26"/>
      <c r="AS1395" s="26"/>
      <c r="AT1395" s="26"/>
      <c r="AU1395" s="26"/>
      <c r="AV1395" s="26"/>
      <c r="AW1395" s="26"/>
      <c r="AX1395" s="26"/>
      <c r="AY1395" s="26"/>
      <c r="AZ1395" s="26"/>
      <c r="BA1395" s="26"/>
      <c r="BB1395" s="26"/>
      <c r="BC1395" s="26"/>
      <c r="BD1395" s="26"/>
      <c r="BE1395" s="26"/>
      <c r="BF1395" s="26"/>
      <c r="BG1395" s="26"/>
      <c r="BH1395" s="26"/>
      <c r="BI1395" s="26"/>
      <c r="BJ1395" s="26"/>
      <c r="BK1395" s="26"/>
      <c r="BL1395" s="26"/>
      <c r="BM1395" s="26"/>
      <c r="BN1395" s="26"/>
      <c r="BO1395" s="26"/>
      <c r="BP1395" s="26"/>
      <c r="BQ1395" s="26"/>
      <c r="BR1395" s="26"/>
      <c r="BS1395" s="26"/>
      <c r="BT1395" s="26"/>
      <c r="BU1395" s="26"/>
      <c r="BV1395" s="26"/>
      <c r="BW1395" s="26"/>
      <c r="BX1395" s="26"/>
      <c r="BY1395" s="26"/>
      <c r="BZ1395" s="26"/>
      <c r="CA1395" s="26"/>
      <c r="CB1395" s="26"/>
      <c r="CC1395" s="26"/>
      <c r="CD1395" s="26"/>
      <c r="CE1395" s="26"/>
      <c r="CF1395" s="26"/>
      <c r="CG1395" s="26"/>
      <c r="CH1395" s="26"/>
      <c r="CI1395" s="26"/>
      <c r="CJ1395" s="26"/>
      <c r="CK1395" s="26"/>
      <c r="CL1395" s="26"/>
      <c r="CM1395" s="26"/>
      <c r="CN1395" s="26"/>
      <c r="CO1395" s="26"/>
      <c r="CP1395" s="26"/>
      <c r="CQ1395" s="26"/>
      <c r="CR1395" s="26"/>
      <c r="CS1395" s="26"/>
      <c r="CT1395" s="26"/>
      <c r="CU1395" s="26"/>
      <c r="CV1395" s="26"/>
      <c r="CW1395" s="26"/>
      <c r="CX1395" s="26"/>
      <c r="CY1395" s="26"/>
      <c r="CZ1395" s="26"/>
      <c r="DA1395" s="26"/>
      <c r="DB1395" s="26"/>
      <c r="DC1395" s="26"/>
      <c r="DD1395" s="26"/>
    </row>
    <row r="1396" spans="1:108" s="25" customFormat="1" x14ac:dyDescent="0.15">
      <c r="A1396" s="26"/>
      <c r="N1396" s="26"/>
      <c r="O1396" s="26"/>
      <c r="P1396" s="26"/>
      <c r="Q1396" s="26"/>
      <c r="R1396" s="26"/>
      <c r="S1396" s="26"/>
      <c r="T1396" s="26"/>
      <c r="U1396" s="26"/>
      <c r="V1396" s="26"/>
      <c r="W1396" s="26"/>
      <c r="X1396" s="26"/>
      <c r="Y1396" s="26"/>
      <c r="Z1396" s="26"/>
      <c r="AA1396" s="26"/>
      <c r="AB1396" s="26"/>
      <c r="AC1396" s="26"/>
      <c r="AD1396" s="26"/>
      <c r="AE1396" s="26"/>
      <c r="AF1396" s="26"/>
      <c r="AG1396" s="26"/>
      <c r="AH1396" s="26"/>
      <c r="AI1396" s="26"/>
      <c r="AJ1396" s="26"/>
      <c r="AK1396" s="26"/>
      <c r="AL1396" s="26"/>
      <c r="AM1396" s="26"/>
      <c r="AN1396" s="26"/>
      <c r="AO1396" s="26"/>
      <c r="AP1396" s="26"/>
      <c r="AQ1396" s="26"/>
      <c r="AR1396" s="26"/>
      <c r="AS1396" s="26"/>
      <c r="AT1396" s="26"/>
      <c r="AU1396" s="26"/>
      <c r="AV1396" s="26"/>
      <c r="AW1396" s="26"/>
      <c r="AX1396" s="26"/>
      <c r="AY1396" s="26"/>
      <c r="AZ1396" s="26"/>
      <c r="BA1396" s="26"/>
      <c r="BB1396" s="26"/>
      <c r="BC1396" s="26"/>
      <c r="BD1396" s="26"/>
      <c r="BE1396" s="26"/>
      <c r="BF1396" s="26"/>
      <c r="BG1396" s="26"/>
      <c r="BH1396" s="26"/>
      <c r="BI1396" s="26"/>
      <c r="BJ1396" s="26"/>
      <c r="BK1396" s="26"/>
      <c r="BL1396" s="26"/>
      <c r="BM1396" s="26"/>
      <c r="BN1396" s="26"/>
      <c r="BO1396" s="26"/>
      <c r="BP1396" s="26"/>
      <c r="BQ1396" s="26"/>
      <c r="BR1396" s="26"/>
      <c r="BS1396" s="26"/>
      <c r="BT1396" s="26"/>
      <c r="BU1396" s="26"/>
      <c r="BV1396" s="26"/>
      <c r="BW1396" s="26"/>
      <c r="BX1396" s="26"/>
      <c r="BY1396" s="26"/>
      <c r="BZ1396" s="26"/>
      <c r="CA1396" s="26"/>
      <c r="CB1396" s="26"/>
      <c r="CC1396" s="26"/>
      <c r="CD1396" s="26"/>
      <c r="CE1396" s="26"/>
      <c r="CF1396" s="26"/>
      <c r="CG1396" s="26"/>
      <c r="CH1396" s="26"/>
      <c r="CI1396" s="26"/>
      <c r="CJ1396" s="26"/>
      <c r="CK1396" s="26"/>
      <c r="CL1396" s="26"/>
      <c r="CM1396" s="26"/>
      <c r="CN1396" s="26"/>
      <c r="CO1396" s="26"/>
      <c r="CP1396" s="26"/>
      <c r="CQ1396" s="26"/>
      <c r="CR1396" s="26"/>
      <c r="CS1396" s="26"/>
      <c r="CT1396" s="26"/>
      <c r="CU1396" s="26"/>
      <c r="CV1396" s="26"/>
      <c r="CW1396" s="26"/>
      <c r="CX1396" s="26"/>
      <c r="CY1396" s="26"/>
      <c r="CZ1396" s="26"/>
      <c r="DA1396" s="26"/>
      <c r="DB1396" s="26"/>
      <c r="DC1396" s="26"/>
      <c r="DD1396" s="26"/>
    </row>
    <row r="1397" spans="1:108" s="25" customFormat="1" x14ac:dyDescent="0.15">
      <c r="A1397" s="26"/>
      <c r="N1397" s="26"/>
      <c r="O1397" s="26"/>
      <c r="P1397" s="26"/>
      <c r="Q1397" s="26"/>
      <c r="R1397" s="26"/>
      <c r="S1397" s="26"/>
      <c r="T1397" s="26"/>
      <c r="U1397" s="26"/>
      <c r="V1397" s="26"/>
      <c r="W1397" s="26"/>
      <c r="X1397" s="26"/>
      <c r="Y1397" s="26"/>
      <c r="Z1397" s="26"/>
      <c r="AA1397" s="26"/>
      <c r="AB1397" s="26"/>
      <c r="AC1397" s="26"/>
      <c r="AD1397" s="26"/>
      <c r="AE1397" s="26"/>
      <c r="AF1397" s="26"/>
      <c r="AG1397" s="26"/>
      <c r="AH1397" s="26"/>
      <c r="AI1397" s="26"/>
      <c r="AJ1397" s="26"/>
      <c r="AK1397" s="26"/>
      <c r="AL1397" s="26"/>
      <c r="AM1397" s="26"/>
      <c r="AN1397" s="26"/>
      <c r="AO1397" s="26"/>
      <c r="AP1397" s="26"/>
      <c r="AQ1397" s="26"/>
      <c r="AR1397" s="26"/>
      <c r="AS1397" s="26"/>
      <c r="AT1397" s="26"/>
      <c r="AU1397" s="26"/>
      <c r="AV1397" s="26"/>
      <c r="AW1397" s="26"/>
      <c r="AX1397" s="26"/>
      <c r="AY1397" s="26"/>
      <c r="AZ1397" s="26"/>
      <c r="BA1397" s="26"/>
      <c r="BB1397" s="26"/>
      <c r="BC1397" s="26"/>
      <c r="BD1397" s="26"/>
      <c r="BE1397" s="26"/>
      <c r="BF1397" s="26"/>
      <c r="BG1397" s="26"/>
      <c r="BH1397" s="26"/>
      <c r="BI1397" s="26"/>
      <c r="BJ1397" s="26"/>
      <c r="BK1397" s="26"/>
      <c r="BL1397" s="26"/>
      <c r="BM1397" s="26"/>
      <c r="BN1397" s="26"/>
      <c r="BO1397" s="26"/>
      <c r="BP1397" s="26"/>
      <c r="BQ1397" s="26"/>
      <c r="BR1397" s="26"/>
      <c r="BS1397" s="26"/>
      <c r="BT1397" s="26"/>
      <c r="BU1397" s="26"/>
      <c r="BV1397" s="26"/>
      <c r="BW1397" s="26"/>
      <c r="BX1397" s="26"/>
      <c r="BY1397" s="26"/>
      <c r="BZ1397" s="26"/>
      <c r="CA1397" s="26"/>
      <c r="CB1397" s="26"/>
      <c r="CC1397" s="26"/>
      <c r="CD1397" s="26"/>
      <c r="CE1397" s="26"/>
      <c r="CF1397" s="26"/>
      <c r="CG1397" s="26"/>
      <c r="CH1397" s="26"/>
      <c r="CI1397" s="26"/>
      <c r="CJ1397" s="26"/>
      <c r="CK1397" s="26"/>
      <c r="CL1397" s="26"/>
      <c r="CM1397" s="26"/>
      <c r="CN1397" s="26"/>
      <c r="CO1397" s="26"/>
      <c r="CP1397" s="26"/>
      <c r="CQ1397" s="26"/>
      <c r="CR1397" s="26"/>
      <c r="CS1397" s="26"/>
      <c r="CT1397" s="26"/>
      <c r="CU1397" s="26"/>
      <c r="CV1397" s="26"/>
      <c r="CW1397" s="26"/>
      <c r="CX1397" s="26"/>
      <c r="CY1397" s="26"/>
      <c r="CZ1397" s="26"/>
      <c r="DA1397" s="26"/>
      <c r="DB1397" s="26"/>
      <c r="DC1397" s="26"/>
      <c r="DD1397" s="26"/>
    </row>
    <row r="1398" spans="1:108" s="25" customFormat="1" x14ac:dyDescent="0.15">
      <c r="A1398" s="26"/>
      <c r="N1398" s="26"/>
      <c r="O1398" s="26"/>
      <c r="P1398" s="26"/>
      <c r="Q1398" s="26"/>
      <c r="R1398" s="26"/>
      <c r="S1398" s="26"/>
      <c r="T1398" s="26"/>
      <c r="U1398" s="26"/>
      <c r="V1398" s="26"/>
      <c r="W1398" s="26"/>
      <c r="X1398" s="26"/>
      <c r="Y1398" s="26"/>
      <c r="Z1398" s="26"/>
      <c r="AA1398" s="26"/>
      <c r="AB1398" s="26"/>
      <c r="AC1398" s="26"/>
      <c r="AD1398" s="26"/>
      <c r="AE1398" s="26"/>
      <c r="AF1398" s="26"/>
      <c r="AG1398" s="26"/>
      <c r="AH1398" s="26"/>
      <c r="AI1398" s="26"/>
      <c r="AJ1398" s="26"/>
      <c r="AK1398" s="26"/>
      <c r="AL1398" s="26"/>
      <c r="AM1398" s="26"/>
      <c r="AN1398" s="26"/>
      <c r="AO1398" s="26"/>
      <c r="AP1398" s="26"/>
      <c r="AQ1398" s="26"/>
      <c r="AR1398" s="26"/>
      <c r="AS1398" s="26"/>
      <c r="AT1398" s="26"/>
      <c r="AU1398" s="26"/>
      <c r="AV1398" s="26"/>
      <c r="AW1398" s="26"/>
      <c r="AX1398" s="26"/>
      <c r="AY1398" s="26"/>
      <c r="AZ1398" s="26"/>
      <c r="BA1398" s="26"/>
      <c r="BB1398" s="26"/>
      <c r="BC1398" s="26"/>
      <c r="BD1398" s="26"/>
      <c r="BE1398" s="26"/>
      <c r="BF1398" s="26"/>
      <c r="BG1398" s="26"/>
      <c r="BH1398" s="26"/>
      <c r="BI1398" s="26"/>
      <c r="BJ1398" s="26"/>
      <c r="BK1398" s="26"/>
      <c r="BL1398" s="26"/>
      <c r="BM1398" s="26"/>
      <c r="BN1398" s="26"/>
      <c r="BO1398" s="26"/>
      <c r="BP1398" s="26"/>
      <c r="BQ1398" s="26"/>
      <c r="BR1398" s="26"/>
      <c r="BS1398" s="26"/>
      <c r="BT1398" s="26"/>
      <c r="BU1398" s="26"/>
      <c r="BV1398" s="26"/>
      <c r="BW1398" s="26"/>
      <c r="BX1398" s="26"/>
      <c r="BY1398" s="26"/>
      <c r="BZ1398" s="26"/>
      <c r="CA1398" s="26"/>
      <c r="CB1398" s="26"/>
      <c r="CC1398" s="26"/>
      <c r="CD1398" s="26"/>
      <c r="CE1398" s="26"/>
      <c r="CF1398" s="26"/>
      <c r="CG1398" s="26"/>
      <c r="CH1398" s="26"/>
      <c r="CI1398" s="26"/>
      <c r="CJ1398" s="26"/>
      <c r="CK1398" s="26"/>
      <c r="CL1398" s="26"/>
      <c r="CM1398" s="26"/>
      <c r="CN1398" s="26"/>
      <c r="CO1398" s="26"/>
      <c r="CP1398" s="26"/>
      <c r="CQ1398" s="26"/>
      <c r="CR1398" s="26"/>
      <c r="CS1398" s="26"/>
      <c r="CT1398" s="26"/>
      <c r="CU1398" s="26"/>
      <c r="CV1398" s="26"/>
      <c r="CW1398" s="26"/>
      <c r="CX1398" s="26"/>
      <c r="CY1398" s="26"/>
      <c r="CZ1398" s="26"/>
      <c r="DA1398" s="26"/>
      <c r="DB1398" s="26"/>
      <c r="DC1398" s="26"/>
      <c r="DD1398" s="26"/>
    </row>
    <row r="1399" spans="1:108" s="25" customFormat="1" x14ac:dyDescent="0.15">
      <c r="A1399" s="26"/>
      <c r="N1399" s="26"/>
      <c r="O1399" s="26"/>
      <c r="P1399" s="26"/>
      <c r="Q1399" s="26"/>
      <c r="R1399" s="26"/>
      <c r="S1399" s="26"/>
      <c r="T1399" s="26"/>
      <c r="U1399" s="26"/>
      <c r="V1399" s="26"/>
      <c r="W1399" s="26"/>
      <c r="X1399" s="26"/>
      <c r="Y1399" s="26"/>
      <c r="Z1399" s="26"/>
      <c r="AA1399" s="26"/>
      <c r="AB1399" s="26"/>
      <c r="AC1399" s="26"/>
      <c r="AD1399" s="26"/>
      <c r="AE1399" s="26"/>
      <c r="AF1399" s="26"/>
      <c r="AG1399" s="26"/>
      <c r="AH1399" s="26"/>
      <c r="AI1399" s="26"/>
      <c r="AJ1399" s="26"/>
      <c r="AK1399" s="26"/>
      <c r="AL1399" s="26"/>
      <c r="AM1399" s="26"/>
      <c r="AN1399" s="26"/>
      <c r="AO1399" s="26"/>
      <c r="AP1399" s="26"/>
      <c r="AQ1399" s="26"/>
      <c r="AR1399" s="26"/>
      <c r="AS1399" s="26"/>
      <c r="AT1399" s="26"/>
      <c r="AU1399" s="26"/>
      <c r="AV1399" s="26"/>
      <c r="AW1399" s="26"/>
      <c r="AX1399" s="26"/>
      <c r="AY1399" s="26"/>
      <c r="AZ1399" s="26"/>
      <c r="BA1399" s="26"/>
      <c r="BB1399" s="26"/>
      <c r="BC1399" s="26"/>
      <c r="BD1399" s="26"/>
      <c r="BE1399" s="26"/>
      <c r="BF1399" s="26"/>
      <c r="BG1399" s="26"/>
      <c r="BH1399" s="26"/>
      <c r="BI1399" s="26"/>
      <c r="BJ1399" s="26"/>
      <c r="BK1399" s="26"/>
      <c r="BL1399" s="26"/>
      <c r="BM1399" s="26"/>
      <c r="BN1399" s="26"/>
      <c r="BO1399" s="26"/>
      <c r="BP1399" s="26"/>
      <c r="BQ1399" s="26"/>
      <c r="BR1399" s="26"/>
      <c r="BS1399" s="26"/>
      <c r="BT1399" s="26"/>
      <c r="BU1399" s="26"/>
      <c r="BV1399" s="26"/>
      <c r="BW1399" s="26"/>
      <c r="BX1399" s="26"/>
      <c r="BY1399" s="26"/>
      <c r="BZ1399" s="26"/>
      <c r="CA1399" s="26"/>
      <c r="CB1399" s="26"/>
      <c r="CC1399" s="26"/>
      <c r="CD1399" s="26"/>
      <c r="CE1399" s="26"/>
      <c r="CF1399" s="26"/>
      <c r="CG1399" s="26"/>
      <c r="CH1399" s="26"/>
      <c r="CI1399" s="26"/>
      <c r="CJ1399" s="26"/>
      <c r="CK1399" s="26"/>
      <c r="CL1399" s="26"/>
      <c r="CM1399" s="26"/>
      <c r="CN1399" s="26"/>
      <c r="CO1399" s="26"/>
      <c r="CP1399" s="26"/>
      <c r="CQ1399" s="26"/>
      <c r="CR1399" s="26"/>
      <c r="CS1399" s="26"/>
      <c r="CT1399" s="26"/>
      <c r="CU1399" s="26"/>
      <c r="CV1399" s="26"/>
      <c r="CW1399" s="26"/>
      <c r="CX1399" s="26"/>
      <c r="CY1399" s="26"/>
      <c r="CZ1399" s="26"/>
      <c r="DA1399" s="26"/>
      <c r="DB1399" s="26"/>
      <c r="DC1399" s="26"/>
      <c r="DD1399" s="26"/>
    </row>
    <row r="1400" spans="1:108" s="25" customFormat="1" x14ac:dyDescent="0.15">
      <c r="A1400" s="26"/>
      <c r="N1400" s="26"/>
      <c r="O1400" s="26"/>
      <c r="P1400" s="26"/>
      <c r="Q1400" s="26"/>
      <c r="R1400" s="26"/>
      <c r="S1400" s="26"/>
      <c r="T1400" s="26"/>
      <c r="U1400" s="26"/>
      <c r="V1400" s="26"/>
      <c r="W1400" s="26"/>
      <c r="X1400" s="26"/>
      <c r="Y1400" s="26"/>
      <c r="Z1400" s="26"/>
      <c r="AA1400" s="26"/>
      <c r="AB1400" s="26"/>
      <c r="AC1400" s="26"/>
      <c r="AD1400" s="26"/>
      <c r="AE1400" s="26"/>
      <c r="AF1400" s="26"/>
      <c r="AG1400" s="26"/>
      <c r="AH1400" s="26"/>
      <c r="AI1400" s="26"/>
      <c r="AJ1400" s="26"/>
      <c r="AK1400" s="26"/>
      <c r="AL1400" s="26"/>
      <c r="AM1400" s="26"/>
      <c r="AN1400" s="26"/>
      <c r="AO1400" s="26"/>
      <c r="AP1400" s="26"/>
      <c r="AQ1400" s="26"/>
      <c r="AR1400" s="26"/>
      <c r="AS1400" s="26"/>
      <c r="AT1400" s="26"/>
      <c r="AU1400" s="26"/>
      <c r="AV1400" s="26"/>
      <c r="AW1400" s="26"/>
      <c r="AX1400" s="26"/>
      <c r="AY1400" s="26"/>
      <c r="AZ1400" s="26"/>
      <c r="BA1400" s="26"/>
      <c r="BB1400" s="26"/>
      <c r="BC1400" s="26"/>
      <c r="BD1400" s="26"/>
      <c r="BE1400" s="26"/>
      <c r="BF1400" s="26"/>
      <c r="BG1400" s="26"/>
      <c r="BH1400" s="26"/>
      <c r="BI1400" s="26"/>
      <c r="BJ1400" s="26"/>
      <c r="BK1400" s="26"/>
      <c r="BL1400" s="26"/>
      <c r="BM1400" s="26"/>
      <c r="BN1400" s="26"/>
      <c r="BO1400" s="26"/>
      <c r="BP1400" s="26"/>
      <c r="BQ1400" s="26"/>
      <c r="BR1400" s="26"/>
      <c r="BS1400" s="26"/>
      <c r="BT1400" s="26"/>
      <c r="BU1400" s="26"/>
      <c r="BV1400" s="26"/>
      <c r="BW1400" s="26"/>
      <c r="BX1400" s="26"/>
      <c r="BY1400" s="26"/>
      <c r="BZ1400" s="26"/>
      <c r="CA1400" s="26"/>
      <c r="CB1400" s="26"/>
      <c r="CC1400" s="26"/>
      <c r="CD1400" s="26"/>
      <c r="CE1400" s="26"/>
      <c r="CF1400" s="26"/>
      <c r="CG1400" s="26"/>
      <c r="CH1400" s="26"/>
      <c r="CI1400" s="26"/>
      <c r="CJ1400" s="26"/>
      <c r="CK1400" s="26"/>
      <c r="CL1400" s="26"/>
      <c r="CM1400" s="26"/>
      <c r="CN1400" s="26"/>
      <c r="CO1400" s="26"/>
      <c r="CP1400" s="26"/>
      <c r="CQ1400" s="26"/>
      <c r="CR1400" s="26"/>
      <c r="CS1400" s="26"/>
      <c r="CT1400" s="26"/>
      <c r="CU1400" s="26"/>
      <c r="CV1400" s="26"/>
      <c r="CW1400" s="26"/>
      <c r="CX1400" s="26"/>
      <c r="CY1400" s="26"/>
      <c r="CZ1400" s="26"/>
      <c r="DA1400" s="26"/>
      <c r="DB1400" s="26"/>
      <c r="DC1400" s="26"/>
      <c r="DD1400" s="26"/>
    </row>
    <row r="1401" spans="1:108" s="25" customFormat="1" x14ac:dyDescent="0.15">
      <c r="A1401" s="26"/>
      <c r="N1401" s="26"/>
      <c r="O1401" s="26"/>
      <c r="P1401" s="26"/>
      <c r="Q1401" s="26"/>
      <c r="R1401" s="26"/>
      <c r="S1401" s="26"/>
      <c r="T1401" s="26"/>
      <c r="U1401" s="26"/>
      <c r="V1401" s="26"/>
      <c r="W1401" s="26"/>
      <c r="X1401" s="26"/>
      <c r="Y1401" s="26"/>
      <c r="Z1401" s="26"/>
      <c r="AA1401" s="26"/>
      <c r="AB1401" s="26"/>
      <c r="AC1401" s="26"/>
      <c r="AD1401" s="26"/>
      <c r="AE1401" s="26"/>
      <c r="AF1401" s="26"/>
      <c r="AG1401" s="26"/>
      <c r="AH1401" s="26"/>
      <c r="AI1401" s="26"/>
      <c r="AJ1401" s="26"/>
      <c r="AK1401" s="26"/>
      <c r="AL1401" s="26"/>
      <c r="AM1401" s="26"/>
      <c r="AN1401" s="26"/>
      <c r="AO1401" s="26"/>
      <c r="AP1401" s="26"/>
      <c r="AQ1401" s="26"/>
      <c r="AR1401" s="26"/>
      <c r="AS1401" s="26"/>
      <c r="AT1401" s="26"/>
      <c r="AU1401" s="26"/>
      <c r="AV1401" s="26"/>
      <c r="AW1401" s="26"/>
      <c r="AX1401" s="26"/>
      <c r="AY1401" s="26"/>
      <c r="AZ1401" s="26"/>
      <c r="BA1401" s="26"/>
      <c r="BB1401" s="26"/>
      <c r="BC1401" s="26"/>
      <c r="BD1401" s="26"/>
      <c r="BE1401" s="26"/>
      <c r="BF1401" s="26"/>
      <c r="BG1401" s="26"/>
      <c r="BH1401" s="26"/>
      <c r="BI1401" s="26"/>
      <c r="BJ1401" s="26"/>
      <c r="BK1401" s="26"/>
      <c r="BL1401" s="26"/>
      <c r="BM1401" s="26"/>
      <c r="BN1401" s="26"/>
      <c r="BO1401" s="26"/>
      <c r="BP1401" s="26"/>
      <c r="BQ1401" s="26"/>
      <c r="BR1401" s="26"/>
      <c r="BS1401" s="26"/>
      <c r="BT1401" s="26"/>
      <c r="BU1401" s="26"/>
      <c r="BV1401" s="26"/>
      <c r="BW1401" s="26"/>
      <c r="BX1401" s="26"/>
      <c r="BY1401" s="26"/>
      <c r="BZ1401" s="26"/>
      <c r="CA1401" s="26"/>
      <c r="CB1401" s="26"/>
      <c r="CC1401" s="26"/>
      <c r="CD1401" s="26"/>
      <c r="CE1401" s="26"/>
      <c r="CF1401" s="26"/>
      <c r="CG1401" s="26"/>
      <c r="CH1401" s="26"/>
      <c r="CI1401" s="26"/>
      <c r="CJ1401" s="26"/>
      <c r="CK1401" s="26"/>
      <c r="CL1401" s="26"/>
      <c r="CM1401" s="26"/>
      <c r="CN1401" s="26"/>
      <c r="CO1401" s="26"/>
      <c r="CP1401" s="26"/>
      <c r="CQ1401" s="26"/>
      <c r="CR1401" s="26"/>
      <c r="CS1401" s="26"/>
      <c r="CT1401" s="26"/>
      <c r="CU1401" s="26"/>
      <c r="CV1401" s="26"/>
      <c r="CW1401" s="26"/>
      <c r="CX1401" s="26"/>
      <c r="CY1401" s="26"/>
      <c r="CZ1401" s="26"/>
      <c r="DA1401" s="26"/>
      <c r="DB1401" s="26"/>
      <c r="DC1401" s="26"/>
      <c r="DD1401" s="26"/>
    </row>
    <row r="1402" spans="1:108" s="25" customFormat="1" x14ac:dyDescent="0.15">
      <c r="A1402" s="26"/>
      <c r="N1402" s="26"/>
      <c r="O1402" s="26"/>
      <c r="P1402" s="26"/>
      <c r="Q1402" s="26"/>
      <c r="R1402" s="26"/>
      <c r="S1402" s="26"/>
      <c r="T1402" s="26"/>
      <c r="U1402" s="26"/>
      <c r="V1402" s="26"/>
      <c r="W1402" s="26"/>
      <c r="X1402" s="26"/>
      <c r="Y1402" s="26"/>
      <c r="Z1402" s="26"/>
      <c r="AA1402" s="26"/>
      <c r="AB1402" s="26"/>
      <c r="AC1402" s="26"/>
      <c r="AD1402" s="26"/>
      <c r="AE1402" s="26"/>
      <c r="AF1402" s="26"/>
      <c r="AG1402" s="26"/>
      <c r="AH1402" s="26"/>
      <c r="AI1402" s="26"/>
      <c r="AJ1402" s="26"/>
      <c r="AK1402" s="26"/>
      <c r="AL1402" s="26"/>
      <c r="AM1402" s="26"/>
      <c r="AN1402" s="26"/>
      <c r="AO1402" s="26"/>
      <c r="AP1402" s="26"/>
      <c r="AQ1402" s="26"/>
      <c r="AR1402" s="26"/>
      <c r="AS1402" s="26"/>
      <c r="AT1402" s="26"/>
      <c r="AU1402" s="26"/>
      <c r="AV1402" s="26"/>
      <c r="AW1402" s="26"/>
      <c r="AX1402" s="26"/>
      <c r="AY1402" s="26"/>
      <c r="AZ1402" s="26"/>
      <c r="BA1402" s="26"/>
      <c r="BB1402" s="26"/>
      <c r="BC1402" s="26"/>
      <c r="BD1402" s="26"/>
      <c r="BE1402" s="26"/>
      <c r="BF1402" s="26"/>
      <c r="BG1402" s="26"/>
      <c r="BH1402" s="26"/>
      <c r="BI1402" s="26"/>
      <c r="BJ1402" s="26"/>
      <c r="BK1402" s="26"/>
      <c r="BL1402" s="26"/>
      <c r="BM1402" s="26"/>
      <c r="BN1402" s="26"/>
      <c r="BO1402" s="26"/>
      <c r="BP1402" s="26"/>
      <c r="BQ1402" s="26"/>
      <c r="BR1402" s="26"/>
      <c r="BS1402" s="26"/>
      <c r="BT1402" s="26"/>
      <c r="BU1402" s="26"/>
      <c r="BV1402" s="26"/>
      <c r="BW1402" s="26"/>
      <c r="BX1402" s="26"/>
      <c r="BY1402" s="26"/>
      <c r="BZ1402" s="26"/>
      <c r="CA1402" s="26"/>
      <c r="CB1402" s="26"/>
      <c r="CC1402" s="26"/>
      <c r="CD1402" s="26"/>
      <c r="CE1402" s="26"/>
      <c r="CF1402" s="26"/>
      <c r="CG1402" s="26"/>
      <c r="CH1402" s="26"/>
      <c r="CI1402" s="26"/>
      <c r="CJ1402" s="26"/>
      <c r="CK1402" s="26"/>
      <c r="CL1402" s="26"/>
      <c r="CM1402" s="26"/>
      <c r="CN1402" s="26"/>
      <c r="CO1402" s="26"/>
      <c r="CP1402" s="26"/>
      <c r="CQ1402" s="26"/>
      <c r="CR1402" s="26"/>
      <c r="CS1402" s="26"/>
      <c r="CT1402" s="26"/>
      <c r="CU1402" s="26"/>
      <c r="CV1402" s="26"/>
      <c r="CW1402" s="26"/>
      <c r="CX1402" s="26"/>
      <c r="CY1402" s="26"/>
      <c r="CZ1402" s="26"/>
      <c r="DA1402" s="26"/>
      <c r="DB1402" s="26"/>
      <c r="DC1402" s="26"/>
      <c r="DD1402" s="26"/>
    </row>
    <row r="1403" spans="1:108" s="25" customFormat="1" x14ac:dyDescent="0.15">
      <c r="A1403" s="26"/>
      <c r="N1403" s="26"/>
      <c r="O1403" s="26"/>
      <c r="P1403" s="26"/>
      <c r="Q1403" s="26"/>
      <c r="R1403" s="26"/>
      <c r="S1403" s="26"/>
      <c r="T1403" s="26"/>
      <c r="U1403" s="26"/>
      <c r="V1403" s="26"/>
      <c r="W1403" s="26"/>
      <c r="X1403" s="26"/>
      <c r="Y1403" s="26"/>
      <c r="Z1403" s="26"/>
      <c r="AA1403" s="26"/>
      <c r="AB1403" s="26"/>
      <c r="AC1403" s="26"/>
      <c r="AD1403" s="26"/>
      <c r="AE1403" s="26"/>
      <c r="AF1403" s="26"/>
      <c r="AG1403" s="26"/>
      <c r="AH1403" s="26"/>
      <c r="AI1403" s="26"/>
      <c r="AJ1403" s="26"/>
      <c r="AK1403" s="26"/>
      <c r="AL1403" s="26"/>
      <c r="AM1403" s="26"/>
      <c r="AN1403" s="26"/>
      <c r="AO1403" s="26"/>
      <c r="AP1403" s="26"/>
      <c r="AQ1403" s="26"/>
      <c r="AR1403" s="26"/>
      <c r="AS1403" s="26"/>
      <c r="AT1403" s="26"/>
      <c r="AU1403" s="26"/>
      <c r="AV1403" s="26"/>
      <c r="AW1403" s="26"/>
      <c r="AX1403" s="26"/>
      <c r="AY1403" s="26"/>
      <c r="AZ1403" s="26"/>
      <c r="BA1403" s="26"/>
      <c r="BB1403" s="26"/>
      <c r="BC1403" s="26"/>
      <c r="BD1403" s="26"/>
      <c r="BE1403" s="26"/>
      <c r="BF1403" s="26"/>
      <c r="BG1403" s="26"/>
      <c r="BH1403" s="26"/>
      <c r="BI1403" s="26"/>
      <c r="BJ1403" s="26"/>
      <c r="BK1403" s="26"/>
      <c r="BL1403" s="26"/>
      <c r="BM1403" s="26"/>
      <c r="BN1403" s="26"/>
      <c r="BO1403" s="26"/>
      <c r="BP1403" s="26"/>
      <c r="BQ1403" s="26"/>
      <c r="BR1403" s="26"/>
      <c r="BS1403" s="26"/>
      <c r="BT1403" s="26"/>
      <c r="BU1403" s="26"/>
      <c r="BV1403" s="26"/>
      <c r="BW1403" s="26"/>
      <c r="BX1403" s="26"/>
      <c r="BY1403" s="26"/>
      <c r="BZ1403" s="26"/>
      <c r="CA1403" s="26"/>
      <c r="CB1403" s="26"/>
      <c r="CC1403" s="26"/>
      <c r="CD1403" s="26"/>
      <c r="CE1403" s="26"/>
      <c r="CF1403" s="26"/>
      <c r="CG1403" s="26"/>
      <c r="CH1403" s="26"/>
      <c r="CI1403" s="26"/>
      <c r="CJ1403" s="26"/>
      <c r="CK1403" s="26"/>
      <c r="CL1403" s="26"/>
      <c r="CM1403" s="26"/>
      <c r="CN1403" s="26"/>
      <c r="CO1403" s="26"/>
      <c r="CP1403" s="26"/>
      <c r="CQ1403" s="26"/>
      <c r="CR1403" s="26"/>
      <c r="CS1403" s="26"/>
      <c r="CT1403" s="26"/>
      <c r="CU1403" s="26"/>
      <c r="CV1403" s="26"/>
      <c r="CW1403" s="26"/>
      <c r="CX1403" s="26"/>
      <c r="CY1403" s="26"/>
      <c r="CZ1403" s="26"/>
      <c r="DA1403" s="26"/>
      <c r="DB1403" s="26"/>
      <c r="DC1403" s="26"/>
      <c r="DD1403" s="26"/>
    </row>
    <row r="1404" spans="1:108" s="25" customFormat="1" x14ac:dyDescent="0.15">
      <c r="A1404" s="26"/>
      <c r="N1404" s="26"/>
      <c r="O1404" s="26"/>
      <c r="P1404" s="26"/>
      <c r="Q1404" s="26"/>
      <c r="R1404" s="26"/>
      <c r="S1404" s="26"/>
      <c r="T1404" s="26"/>
      <c r="U1404" s="26"/>
      <c r="V1404" s="26"/>
      <c r="W1404" s="26"/>
      <c r="X1404" s="26"/>
      <c r="Y1404" s="26"/>
      <c r="Z1404" s="26"/>
      <c r="AA1404" s="26"/>
      <c r="AB1404" s="26"/>
      <c r="AC1404" s="26"/>
      <c r="AD1404" s="26"/>
      <c r="AE1404" s="26"/>
      <c r="AF1404" s="26"/>
      <c r="AG1404" s="26"/>
      <c r="AH1404" s="26"/>
      <c r="AI1404" s="26"/>
      <c r="AJ1404" s="26"/>
      <c r="AK1404" s="26"/>
      <c r="AL1404" s="26"/>
      <c r="AM1404" s="26"/>
      <c r="AN1404" s="26"/>
      <c r="AO1404" s="26"/>
      <c r="AP1404" s="26"/>
      <c r="AQ1404" s="26"/>
      <c r="AR1404" s="26"/>
      <c r="AS1404" s="26"/>
      <c r="AT1404" s="26"/>
      <c r="AU1404" s="26"/>
      <c r="AV1404" s="26"/>
      <c r="AW1404" s="26"/>
      <c r="AX1404" s="26"/>
      <c r="AY1404" s="26"/>
      <c r="AZ1404" s="26"/>
      <c r="BA1404" s="26"/>
      <c r="BB1404" s="26"/>
      <c r="BC1404" s="26"/>
      <c r="BD1404" s="26"/>
      <c r="BE1404" s="26"/>
      <c r="BF1404" s="26"/>
      <c r="BG1404" s="26"/>
      <c r="BH1404" s="26"/>
      <c r="BI1404" s="26"/>
      <c r="BJ1404" s="26"/>
      <c r="BK1404" s="26"/>
      <c r="BL1404" s="26"/>
      <c r="BM1404" s="26"/>
      <c r="BN1404" s="26"/>
      <c r="BO1404" s="26"/>
      <c r="BP1404" s="26"/>
      <c r="BQ1404" s="26"/>
      <c r="BR1404" s="26"/>
      <c r="BS1404" s="26"/>
      <c r="BT1404" s="26"/>
      <c r="BU1404" s="26"/>
      <c r="BV1404" s="26"/>
      <c r="BW1404" s="26"/>
      <c r="BX1404" s="26"/>
      <c r="BY1404" s="26"/>
      <c r="BZ1404" s="26"/>
      <c r="CA1404" s="26"/>
      <c r="CB1404" s="26"/>
      <c r="CC1404" s="26"/>
      <c r="CD1404" s="26"/>
      <c r="CE1404" s="26"/>
      <c r="CF1404" s="26"/>
      <c r="CG1404" s="26"/>
      <c r="CH1404" s="26"/>
      <c r="CI1404" s="26"/>
      <c r="CJ1404" s="26"/>
      <c r="CK1404" s="26"/>
      <c r="CL1404" s="26"/>
      <c r="CM1404" s="26"/>
      <c r="CN1404" s="26"/>
      <c r="CO1404" s="26"/>
      <c r="CP1404" s="26"/>
      <c r="CQ1404" s="26"/>
      <c r="CR1404" s="26"/>
      <c r="CS1404" s="26"/>
      <c r="CT1404" s="26"/>
      <c r="CU1404" s="26"/>
      <c r="CV1404" s="26"/>
      <c r="CW1404" s="26"/>
      <c r="CX1404" s="26"/>
      <c r="CY1404" s="26"/>
      <c r="CZ1404" s="26"/>
      <c r="DA1404" s="26"/>
      <c r="DB1404" s="26"/>
      <c r="DC1404" s="26"/>
      <c r="DD1404" s="26"/>
    </row>
    <row r="1405" spans="1:108" s="25" customFormat="1" x14ac:dyDescent="0.15">
      <c r="A1405" s="26"/>
      <c r="N1405" s="26"/>
      <c r="O1405" s="26"/>
      <c r="P1405" s="26"/>
      <c r="Q1405" s="26"/>
      <c r="R1405" s="26"/>
      <c r="S1405" s="26"/>
      <c r="T1405" s="26"/>
      <c r="U1405" s="26"/>
      <c r="V1405" s="26"/>
      <c r="W1405" s="26"/>
      <c r="X1405" s="26"/>
      <c r="Y1405" s="26"/>
      <c r="Z1405" s="26"/>
      <c r="AA1405" s="26"/>
      <c r="AB1405" s="26"/>
      <c r="AC1405" s="26"/>
      <c r="AD1405" s="26"/>
      <c r="AE1405" s="26"/>
      <c r="AF1405" s="26"/>
      <c r="AG1405" s="26"/>
      <c r="AH1405" s="26"/>
      <c r="AI1405" s="26"/>
      <c r="AJ1405" s="26"/>
      <c r="AK1405" s="26"/>
      <c r="AL1405" s="26"/>
      <c r="AM1405" s="26"/>
      <c r="AN1405" s="26"/>
      <c r="AO1405" s="26"/>
      <c r="AP1405" s="26"/>
      <c r="AQ1405" s="26"/>
      <c r="AR1405" s="26"/>
      <c r="AS1405" s="26"/>
      <c r="AT1405" s="26"/>
      <c r="AU1405" s="26"/>
      <c r="AV1405" s="26"/>
      <c r="AW1405" s="26"/>
      <c r="AX1405" s="26"/>
      <c r="AY1405" s="26"/>
      <c r="AZ1405" s="26"/>
      <c r="BA1405" s="26"/>
      <c r="BB1405" s="26"/>
      <c r="BC1405" s="26"/>
      <c r="BD1405" s="26"/>
      <c r="BE1405" s="26"/>
      <c r="BF1405" s="26"/>
      <c r="BG1405" s="26"/>
      <c r="BH1405" s="26"/>
      <c r="BI1405" s="26"/>
      <c r="BJ1405" s="26"/>
      <c r="BK1405" s="26"/>
      <c r="BL1405" s="26"/>
      <c r="BM1405" s="26"/>
      <c r="BN1405" s="26"/>
      <c r="BO1405" s="26"/>
      <c r="BP1405" s="26"/>
      <c r="BQ1405" s="26"/>
      <c r="BR1405" s="26"/>
      <c r="BS1405" s="26"/>
      <c r="BT1405" s="26"/>
      <c r="BU1405" s="26"/>
      <c r="BV1405" s="26"/>
      <c r="BW1405" s="26"/>
      <c r="BX1405" s="26"/>
      <c r="BY1405" s="26"/>
      <c r="BZ1405" s="26"/>
      <c r="CA1405" s="26"/>
      <c r="CB1405" s="26"/>
      <c r="CC1405" s="26"/>
      <c r="CD1405" s="26"/>
      <c r="CE1405" s="26"/>
      <c r="CF1405" s="26"/>
      <c r="CG1405" s="26"/>
      <c r="CH1405" s="26"/>
      <c r="CI1405" s="26"/>
      <c r="CJ1405" s="26"/>
      <c r="CK1405" s="26"/>
      <c r="CL1405" s="26"/>
      <c r="CM1405" s="26"/>
      <c r="CN1405" s="26"/>
      <c r="CO1405" s="26"/>
      <c r="CP1405" s="26"/>
      <c r="CQ1405" s="26"/>
      <c r="CR1405" s="26"/>
      <c r="CS1405" s="26"/>
      <c r="CT1405" s="26"/>
      <c r="CU1405" s="26"/>
      <c r="CV1405" s="26"/>
      <c r="CW1405" s="26"/>
      <c r="CX1405" s="26"/>
      <c r="CY1405" s="26"/>
      <c r="CZ1405" s="26"/>
      <c r="DA1405" s="26"/>
      <c r="DB1405" s="26"/>
      <c r="DC1405" s="26"/>
      <c r="DD1405" s="26"/>
    </row>
    <row r="1406" spans="1:108" s="25" customFormat="1" x14ac:dyDescent="0.15">
      <c r="A1406" s="26"/>
      <c r="N1406" s="26"/>
      <c r="O1406" s="26"/>
      <c r="P1406" s="26"/>
      <c r="Q1406" s="26"/>
      <c r="R1406" s="26"/>
      <c r="S1406" s="26"/>
      <c r="T1406" s="26"/>
      <c r="U1406" s="26"/>
      <c r="V1406" s="26"/>
      <c r="W1406" s="26"/>
      <c r="X1406" s="26"/>
      <c r="Y1406" s="26"/>
      <c r="Z1406" s="26"/>
      <c r="AA1406" s="26"/>
      <c r="AB1406" s="26"/>
      <c r="AC1406" s="26"/>
      <c r="AD1406" s="26"/>
      <c r="AE1406" s="26"/>
      <c r="AF1406" s="26"/>
      <c r="AG1406" s="26"/>
      <c r="AH1406" s="26"/>
      <c r="AI1406" s="26"/>
      <c r="AJ1406" s="26"/>
      <c r="AK1406" s="26"/>
      <c r="AL1406" s="26"/>
      <c r="AM1406" s="26"/>
      <c r="AN1406" s="26"/>
      <c r="AO1406" s="26"/>
      <c r="AP1406" s="26"/>
      <c r="AQ1406" s="26"/>
      <c r="AR1406" s="26"/>
      <c r="AS1406" s="26"/>
      <c r="AT1406" s="26"/>
      <c r="AU1406" s="26"/>
      <c r="AV1406" s="26"/>
      <c r="AW1406" s="26"/>
      <c r="AX1406" s="26"/>
      <c r="AY1406" s="26"/>
      <c r="AZ1406" s="26"/>
      <c r="BA1406" s="26"/>
      <c r="BB1406" s="26"/>
      <c r="BC1406" s="26"/>
      <c r="BD1406" s="26"/>
      <c r="BE1406" s="26"/>
      <c r="BF1406" s="26"/>
      <c r="BG1406" s="26"/>
      <c r="BH1406" s="26"/>
      <c r="BI1406" s="26"/>
      <c r="BJ1406" s="26"/>
      <c r="BK1406" s="26"/>
      <c r="BL1406" s="26"/>
      <c r="BM1406" s="26"/>
      <c r="BN1406" s="26"/>
      <c r="BO1406" s="26"/>
      <c r="BP1406" s="26"/>
      <c r="BQ1406" s="26"/>
      <c r="BR1406" s="26"/>
      <c r="BS1406" s="26"/>
      <c r="BT1406" s="26"/>
      <c r="BU1406" s="26"/>
      <c r="BV1406" s="26"/>
      <c r="BW1406" s="26"/>
      <c r="BX1406" s="26"/>
      <c r="BY1406" s="26"/>
      <c r="BZ1406" s="26"/>
      <c r="CA1406" s="26"/>
      <c r="CB1406" s="26"/>
      <c r="CC1406" s="26"/>
      <c r="CD1406" s="26"/>
      <c r="CE1406" s="26"/>
      <c r="CF1406" s="26"/>
      <c r="CG1406" s="26"/>
      <c r="CH1406" s="26"/>
      <c r="CI1406" s="26"/>
      <c r="CJ1406" s="26"/>
      <c r="CK1406" s="26"/>
      <c r="CL1406" s="26"/>
      <c r="CM1406" s="26"/>
      <c r="CN1406" s="26"/>
      <c r="CO1406" s="26"/>
      <c r="CP1406" s="26"/>
      <c r="CQ1406" s="26"/>
      <c r="CR1406" s="26"/>
      <c r="CS1406" s="26"/>
      <c r="CT1406" s="26"/>
      <c r="CU1406" s="26"/>
      <c r="CV1406" s="26"/>
      <c r="CW1406" s="26"/>
      <c r="CX1406" s="26"/>
      <c r="CY1406" s="26"/>
      <c r="CZ1406" s="26"/>
      <c r="DA1406" s="26"/>
      <c r="DB1406" s="26"/>
      <c r="DC1406" s="26"/>
      <c r="DD1406" s="26"/>
    </row>
    <row r="1407" spans="1:108" s="25" customFormat="1" x14ac:dyDescent="0.15">
      <c r="A1407" s="26"/>
      <c r="N1407" s="26"/>
      <c r="O1407" s="26"/>
      <c r="P1407" s="26"/>
      <c r="Q1407" s="26"/>
      <c r="R1407" s="26"/>
      <c r="S1407" s="26"/>
      <c r="T1407" s="26"/>
      <c r="U1407" s="26"/>
      <c r="V1407" s="26"/>
      <c r="W1407" s="26"/>
      <c r="X1407" s="26"/>
      <c r="Y1407" s="26"/>
      <c r="Z1407" s="26"/>
      <c r="AA1407" s="26"/>
      <c r="AB1407" s="26"/>
      <c r="AC1407" s="26"/>
      <c r="AD1407" s="26"/>
      <c r="AE1407" s="26"/>
      <c r="AF1407" s="26"/>
      <c r="AG1407" s="26"/>
      <c r="AH1407" s="26"/>
      <c r="AI1407" s="26"/>
      <c r="AJ1407" s="26"/>
      <c r="AK1407" s="26"/>
      <c r="AL1407" s="26"/>
      <c r="AM1407" s="26"/>
      <c r="AN1407" s="26"/>
      <c r="AO1407" s="26"/>
      <c r="AP1407" s="26"/>
      <c r="AQ1407" s="26"/>
      <c r="AR1407" s="26"/>
      <c r="AS1407" s="26"/>
      <c r="AT1407" s="26"/>
      <c r="AU1407" s="26"/>
      <c r="AV1407" s="26"/>
      <c r="AW1407" s="26"/>
      <c r="AX1407" s="26"/>
      <c r="AY1407" s="26"/>
      <c r="AZ1407" s="26"/>
      <c r="BA1407" s="26"/>
      <c r="BB1407" s="26"/>
      <c r="BC1407" s="26"/>
      <c r="BD1407" s="26"/>
      <c r="BE1407" s="26"/>
      <c r="BF1407" s="26"/>
      <c r="BG1407" s="26"/>
      <c r="BH1407" s="26"/>
      <c r="BI1407" s="26"/>
      <c r="BJ1407" s="26"/>
      <c r="BK1407" s="26"/>
      <c r="BL1407" s="26"/>
      <c r="BM1407" s="26"/>
      <c r="BN1407" s="26"/>
      <c r="BO1407" s="26"/>
      <c r="BP1407" s="26"/>
      <c r="BQ1407" s="26"/>
      <c r="BR1407" s="26"/>
      <c r="BS1407" s="26"/>
      <c r="BT1407" s="26"/>
      <c r="BU1407" s="26"/>
      <c r="BV1407" s="26"/>
      <c r="BW1407" s="26"/>
      <c r="BX1407" s="26"/>
      <c r="BY1407" s="26"/>
      <c r="BZ1407" s="26"/>
      <c r="CA1407" s="26"/>
      <c r="CB1407" s="26"/>
      <c r="CC1407" s="26"/>
      <c r="CD1407" s="26"/>
      <c r="CE1407" s="26"/>
      <c r="CF1407" s="26"/>
      <c r="CG1407" s="26"/>
      <c r="CH1407" s="26"/>
      <c r="CI1407" s="26"/>
      <c r="CJ1407" s="26"/>
      <c r="CK1407" s="26"/>
      <c r="CL1407" s="26"/>
      <c r="CM1407" s="26"/>
      <c r="CN1407" s="26"/>
      <c r="CO1407" s="26"/>
      <c r="CP1407" s="26"/>
      <c r="CQ1407" s="26"/>
      <c r="CR1407" s="26"/>
      <c r="CS1407" s="26"/>
      <c r="CT1407" s="26"/>
      <c r="CU1407" s="26"/>
      <c r="CV1407" s="26"/>
      <c r="CW1407" s="26"/>
      <c r="CX1407" s="26"/>
      <c r="CY1407" s="26"/>
      <c r="CZ1407" s="26"/>
      <c r="DA1407" s="26"/>
      <c r="DB1407" s="26"/>
      <c r="DC1407" s="26"/>
      <c r="DD1407" s="26"/>
    </row>
    <row r="1408" spans="1:108" s="25" customFormat="1" x14ac:dyDescent="0.15">
      <c r="A1408" s="26"/>
      <c r="N1408" s="26"/>
      <c r="O1408" s="26"/>
      <c r="P1408" s="26"/>
      <c r="Q1408" s="26"/>
      <c r="R1408" s="26"/>
      <c r="S1408" s="26"/>
      <c r="T1408" s="26"/>
      <c r="U1408" s="26"/>
      <c r="V1408" s="26"/>
      <c r="W1408" s="26"/>
      <c r="X1408" s="26"/>
      <c r="Y1408" s="26"/>
      <c r="Z1408" s="26"/>
      <c r="AA1408" s="26"/>
      <c r="AB1408" s="26"/>
      <c r="AC1408" s="26"/>
      <c r="AD1408" s="26"/>
      <c r="AE1408" s="26"/>
      <c r="AF1408" s="26"/>
      <c r="AG1408" s="26"/>
      <c r="AH1408" s="26"/>
      <c r="AI1408" s="26"/>
      <c r="AJ1408" s="26"/>
      <c r="AK1408" s="26"/>
      <c r="AL1408" s="26"/>
      <c r="AM1408" s="26"/>
      <c r="AN1408" s="26"/>
      <c r="AO1408" s="26"/>
      <c r="AP1408" s="26"/>
      <c r="AQ1408" s="26"/>
      <c r="AR1408" s="26"/>
      <c r="AS1408" s="26"/>
      <c r="AT1408" s="26"/>
      <c r="AU1408" s="26"/>
      <c r="AV1408" s="26"/>
      <c r="AW1408" s="26"/>
      <c r="AX1408" s="26"/>
      <c r="AY1408" s="26"/>
      <c r="AZ1408" s="26"/>
      <c r="BA1408" s="26"/>
      <c r="BB1408" s="26"/>
      <c r="BC1408" s="26"/>
      <c r="BD1408" s="26"/>
      <c r="BE1408" s="26"/>
      <c r="BF1408" s="26"/>
      <c r="BG1408" s="26"/>
      <c r="BH1408" s="26"/>
      <c r="BI1408" s="26"/>
      <c r="BJ1408" s="26"/>
      <c r="BK1408" s="26"/>
      <c r="BL1408" s="26"/>
      <c r="BM1408" s="26"/>
      <c r="BN1408" s="26"/>
      <c r="BO1408" s="26"/>
      <c r="BP1408" s="26"/>
      <c r="BQ1408" s="26"/>
      <c r="BR1408" s="26"/>
      <c r="BS1408" s="26"/>
      <c r="BT1408" s="26"/>
      <c r="BU1408" s="26"/>
      <c r="BV1408" s="26"/>
      <c r="BW1408" s="26"/>
      <c r="BX1408" s="26"/>
      <c r="BY1408" s="26"/>
      <c r="BZ1408" s="26"/>
      <c r="CA1408" s="26"/>
      <c r="CB1408" s="26"/>
      <c r="CC1408" s="26"/>
      <c r="CD1408" s="26"/>
      <c r="CE1408" s="26"/>
      <c r="CF1408" s="26"/>
      <c r="CG1408" s="26"/>
      <c r="CH1408" s="26"/>
      <c r="CI1408" s="26"/>
      <c r="CJ1408" s="26"/>
      <c r="CK1408" s="26"/>
      <c r="CL1408" s="26"/>
      <c r="CM1408" s="26"/>
      <c r="CN1408" s="26"/>
      <c r="CO1408" s="26"/>
      <c r="CP1408" s="26"/>
      <c r="CQ1408" s="26"/>
      <c r="CR1408" s="26"/>
      <c r="CS1408" s="26"/>
      <c r="CT1408" s="26"/>
      <c r="CU1408" s="26"/>
      <c r="CV1408" s="26"/>
      <c r="CW1408" s="26"/>
      <c r="CX1408" s="26"/>
      <c r="CY1408" s="26"/>
      <c r="CZ1408" s="26"/>
      <c r="DA1408" s="26"/>
      <c r="DB1408" s="26"/>
      <c r="DC1408" s="26"/>
      <c r="DD1408" s="26"/>
    </row>
    <row r="1409" spans="1:108" s="25" customFormat="1" x14ac:dyDescent="0.15">
      <c r="A1409" s="26"/>
      <c r="N1409" s="26"/>
      <c r="O1409" s="26"/>
      <c r="P1409" s="26"/>
      <c r="Q1409" s="26"/>
      <c r="R1409" s="26"/>
      <c r="S1409" s="26"/>
      <c r="T1409" s="26"/>
      <c r="U1409" s="26"/>
      <c r="V1409" s="26"/>
      <c r="W1409" s="26"/>
      <c r="X1409" s="26"/>
      <c r="Y1409" s="26"/>
      <c r="Z1409" s="26"/>
      <c r="AA1409" s="26"/>
      <c r="AB1409" s="26"/>
      <c r="AC1409" s="26"/>
      <c r="AD1409" s="26"/>
      <c r="AE1409" s="26"/>
      <c r="AF1409" s="26"/>
      <c r="AG1409" s="26"/>
      <c r="AH1409" s="26"/>
      <c r="AI1409" s="26"/>
      <c r="AJ1409" s="26"/>
      <c r="AK1409" s="26"/>
      <c r="AL1409" s="26"/>
      <c r="AM1409" s="26"/>
      <c r="AN1409" s="26"/>
      <c r="AO1409" s="26"/>
      <c r="AP1409" s="26"/>
      <c r="AQ1409" s="26"/>
      <c r="AR1409" s="26"/>
      <c r="AS1409" s="26"/>
      <c r="AT1409" s="26"/>
      <c r="AU1409" s="26"/>
      <c r="AV1409" s="26"/>
      <c r="AW1409" s="26"/>
      <c r="AX1409" s="26"/>
      <c r="AY1409" s="26"/>
      <c r="AZ1409" s="26"/>
      <c r="BA1409" s="26"/>
      <c r="BB1409" s="26"/>
      <c r="BC1409" s="26"/>
      <c r="BD1409" s="26"/>
      <c r="BE1409" s="26"/>
      <c r="BF1409" s="26"/>
      <c r="BG1409" s="26"/>
      <c r="BH1409" s="26"/>
      <c r="BI1409" s="26"/>
      <c r="BJ1409" s="26"/>
      <c r="BK1409" s="26"/>
      <c r="BL1409" s="26"/>
      <c r="BM1409" s="26"/>
      <c r="BN1409" s="26"/>
      <c r="BO1409" s="26"/>
      <c r="BP1409" s="26"/>
      <c r="BQ1409" s="26"/>
      <c r="BR1409" s="26"/>
      <c r="BS1409" s="26"/>
      <c r="BT1409" s="26"/>
      <c r="BU1409" s="26"/>
      <c r="BV1409" s="26"/>
      <c r="BW1409" s="26"/>
      <c r="BX1409" s="26"/>
      <c r="BY1409" s="26"/>
      <c r="BZ1409" s="26"/>
      <c r="CA1409" s="26"/>
      <c r="CB1409" s="26"/>
      <c r="CC1409" s="26"/>
      <c r="CD1409" s="26"/>
      <c r="CE1409" s="26"/>
      <c r="CF1409" s="26"/>
      <c r="CG1409" s="26"/>
      <c r="CH1409" s="26"/>
      <c r="CI1409" s="26"/>
      <c r="CJ1409" s="26"/>
      <c r="CK1409" s="26"/>
      <c r="CL1409" s="26"/>
      <c r="CM1409" s="26"/>
      <c r="CN1409" s="26"/>
      <c r="CO1409" s="26"/>
      <c r="CP1409" s="26"/>
      <c r="CQ1409" s="26"/>
      <c r="CR1409" s="26"/>
      <c r="CS1409" s="26"/>
      <c r="CT1409" s="26"/>
      <c r="CU1409" s="26"/>
      <c r="CV1409" s="26"/>
      <c r="CW1409" s="26"/>
      <c r="CX1409" s="26"/>
      <c r="CY1409" s="26"/>
      <c r="CZ1409" s="26"/>
      <c r="DA1409" s="26"/>
      <c r="DB1409" s="26"/>
      <c r="DC1409" s="26"/>
      <c r="DD1409" s="26"/>
    </row>
    <row r="1410" spans="1:108" s="25" customFormat="1" x14ac:dyDescent="0.15">
      <c r="A1410" s="26"/>
      <c r="N1410" s="26"/>
      <c r="O1410" s="26"/>
      <c r="P1410" s="26"/>
      <c r="Q1410" s="26"/>
      <c r="R1410" s="26"/>
      <c r="S1410" s="26"/>
      <c r="T1410" s="26"/>
      <c r="U1410" s="26"/>
      <c r="V1410" s="26"/>
      <c r="W1410" s="26"/>
      <c r="X1410" s="26"/>
      <c r="Y1410" s="26"/>
      <c r="Z1410" s="26"/>
      <c r="AA1410" s="26"/>
      <c r="AB1410" s="26"/>
      <c r="AC1410" s="26"/>
      <c r="AD1410" s="26"/>
      <c r="AE1410" s="26"/>
      <c r="AF1410" s="26"/>
      <c r="AG1410" s="26"/>
      <c r="AH1410" s="26"/>
      <c r="AI1410" s="26"/>
      <c r="AJ1410" s="26"/>
      <c r="AK1410" s="26"/>
      <c r="AL1410" s="26"/>
      <c r="AM1410" s="26"/>
      <c r="AN1410" s="26"/>
      <c r="AO1410" s="26"/>
      <c r="AP1410" s="26"/>
      <c r="AQ1410" s="26"/>
      <c r="AR1410" s="26"/>
      <c r="AS1410" s="26"/>
      <c r="AT1410" s="26"/>
      <c r="AU1410" s="26"/>
      <c r="AV1410" s="26"/>
      <c r="AW1410" s="26"/>
      <c r="AX1410" s="26"/>
      <c r="AY1410" s="26"/>
      <c r="AZ1410" s="26"/>
      <c r="BA1410" s="26"/>
      <c r="BB1410" s="26"/>
      <c r="BC1410" s="26"/>
      <c r="BD1410" s="26"/>
      <c r="BE1410" s="26"/>
      <c r="BF1410" s="26"/>
      <c r="BG1410" s="26"/>
      <c r="BH1410" s="26"/>
      <c r="BI1410" s="26"/>
      <c r="BJ1410" s="26"/>
      <c r="BK1410" s="26"/>
      <c r="BL1410" s="26"/>
      <c r="BM1410" s="26"/>
      <c r="BN1410" s="26"/>
      <c r="BO1410" s="26"/>
      <c r="BP1410" s="26"/>
      <c r="BQ1410" s="26"/>
      <c r="BR1410" s="26"/>
      <c r="BS1410" s="26"/>
      <c r="BT1410" s="26"/>
      <c r="BU1410" s="26"/>
      <c r="BV1410" s="26"/>
      <c r="BW1410" s="26"/>
      <c r="BX1410" s="26"/>
      <c r="BY1410" s="26"/>
      <c r="BZ1410" s="26"/>
      <c r="CA1410" s="26"/>
      <c r="CB1410" s="26"/>
      <c r="CC1410" s="26"/>
      <c r="CD1410" s="26"/>
      <c r="CE1410" s="26"/>
      <c r="CF1410" s="26"/>
      <c r="CG1410" s="26"/>
      <c r="CH1410" s="26"/>
      <c r="CI1410" s="26"/>
      <c r="CJ1410" s="26"/>
      <c r="CK1410" s="26"/>
      <c r="CL1410" s="26"/>
      <c r="CM1410" s="26"/>
      <c r="CN1410" s="26"/>
      <c r="CO1410" s="26"/>
      <c r="CP1410" s="26"/>
      <c r="CQ1410" s="26"/>
      <c r="CR1410" s="26"/>
      <c r="CS1410" s="26"/>
      <c r="CT1410" s="26"/>
      <c r="CU1410" s="26"/>
      <c r="CV1410" s="26"/>
      <c r="CW1410" s="26"/>
      <c r="CX1410" s="26"/>
      <c r="CY1410" s="26"/>
      <c r="CZ1410" s="26"/>
      <c r="DA1410" s="26"/>
      <c r="DB1410" s="26"/>
      <c r="DC1410" s="26"/>
      <c r="DD1410" s="26"/>
    </row>
    <row r="1411" spans="1:108" s="25" customFormat="1" x14ac:dyDescent="0.15">
      <c r="A1411" s="26"/>
      <c r="N1411" s="26"/>
      <c r="O1411" s="26"/>
      <c r="P1411" s="26"/>
      <c r="Q1411" s="26"/>
      <c r="R1411" s="26"/>
      <c r="S1411" s="26"/>
      <c r="T1411" s="26"/>
      <c r="U1411" s="26"/>
      <c r="V1411" s="26"/>
      <c r="W1411" s="26"/>
      <c r="X1411" s="26"/>
      <c r="Y1411" s="26"/>
      <c r="Z1411" s="26"/>
      <c r="AA1411" s="26"/>
      <c r="AB1411" s="26"/>
      <c r="AC1411" s="26"/>
      <c r="AD1411" s="26"/>
      <c r="AE1411" s="26"/>
      <c r="AF1411" s="26"/>
      <c r="AG1411" s="26"/>
      <c r="AH1411" s="26"/>
      <c r="AI1411" s="26"/>
      <c r="AJ1411" s="26"/>
      <c r="AK1411" s="26"/>
      <c r="AL1411" s="26"/>
      <c r="AM1411" s="26"/>
      <c r="AN1411" s="26"/>
      <c r="AO1411" s="26"/>
      <c r="AP1411" s="26"/>
      <c r="AQ1411" s="26"/>
      <c r="AR1411" s="26"/>
      <c r="AS1411" s="26"/>
      <c r="AT1411" s="26"/>
      <c r="AU1411" s="26"/>
      <c r="AV1411" s="26"/>
      <c r="AW1411" s="26"/>
      <c r="AX1411" s="26"/>
      <c r="AY1411" s="26"/>
      <c r="AZ1411" s="26"/>
      <c r="BA1411" s="26"/>
      <c r="BB1411" s="26"/>
      <c r="BC1411" s="26"/>
      <c r="BD1411" s="26"/>
      <c r="BE1411" s="26"/>
      <c r="BF1411" s="26"/>
      <c r="BG1411" s="26"/>
      <c r="BH1411" s="26"/>
      <c r="BI1411" s="26"/>
      <c r="BJ1411" s="26"/>
      <c r="BK1411" s="26"/>
      <c r="BL1411" s="26"/>
      <c r="BM1411" s="26"/>
      <c r="BN1411" s="26"/>
      <c r="BO1411" s="26"/>
      <c r="BP1411" s="26"/>
      <c r="BQ1411" s="26"/>
      <c r="BR1411" s="26"/>
      <c r="BS1411" s="26"/>
      <c r="BT1411" s="26"/>
      <c r="BU1411" s="26"/>
      <c r="BV1411" s="26"/>
      <c r="BW1411" s="26"/>
      <c r="BX1411" s="26"/>
      <c r="BY1411" s="26"/>
      <c r="BZ1411" s="26"/>
      <c r="CA1411" s="26"/>
      <c r="CB1411" s="26"/>
      <c r="CC1411" s="26"/>
      <c r="CD1411" s="26"/>
      <c r="CE1411" s="26"/>
      <c r="CF1411" s="26"/>
      <c r="CG1411" s="26"/>
      <c r="CH1411" s="26"/>
      <c r="CI1411" s="26"/>
      <c r="CJ1411" s="26"/>
      <c r="CK1411" s="26"/>
      <c r="CL1411" s="26"/>
      <c r="CM1411" s="26"/>
      <c r="CN1411" s="26"/>
      <c r="CO1411" s="26"/>
      <c r="CP1411" s="26"/>
      <c r="CQ1411" s="26"/>
      <c r="CR1411" s="26"/>
      <c r="CS1411" s="26"/>
      <c r="CT1411" s="26"/>
      <c r="CU1411" s="26"/>
      <c r="CV1411" s="26"/>
      <c r="CW1411" s="26"/>
      <c r="CX1411" s="26"/>
      <c r="CY1411" s="26"/>
      <c r="CZ1411" s="26"/>
      <c r="DA1411" s="26"/>
      <c r="DB1411" s="26"/>
      <c r="DC1411" s="26"/>
      <c r="DD1411" s="26"/>
    </row>
    <row r="1412" spans="1:108" s="25" customFormat="1" x14ac:dyDescent="0.15">
      <c r="A1412" s="26"/>
      <c r="N1412" s="26"/>
      <c r="O1412" s="26"/>
      <c r="P1412" s="26"/>
      <c r="Q1412" s="26"/>
      <c r="R1412" s="26"/>
      <c r="S1412" s="26"/>
      <c r="T1412" s="26"/>
      <c r="U1412" s="26"/>
      <c r="V1412" s="26"/>
      <c r="W1412" s="26"/>
      <c r="X1412" s="26"/>
      <c r="Y1412" s="26"/>
      <c r="Z1412" s="26"/>
      <c r="AA1412" s="26"/>
      <c r="AB1412" s="26"/>
      <c r="AC1412" s="26"/>
      <c r="AD1412" s="26"/>
      <c r="AE1412" s="26"/>
      <c r="AF1412" s="26"/>
      <c r="AG1412" s="26"/>
      <c r="AH1412" s="26"/>
      <c r="AI1412" s="26"/>
      <c r="AJ1412" s="26"/>
      <c r="AK1412" s="26"/>
      <c r="AL1412" s="26"/>
      <c r="AM1412" s="26"/>
      <c r="AN1412" s="26"/>
      <c r="AO1412" s="26"/>
      <c r="AP1412" s="26"/>
      <c r="AQ1412" s="26"/>
      <c r="AR1412" s="26"/>
      <c r="AS1412" s="26"/>
      <c r="AT1412" s="26"/>
      <c r="AU1412" s="26"/>
      <c r="AV1412" s="26"/>
      <c r="AW1412" s="26"/>
      <c r="AX1412" s="26"/>
      <c r="AY1412" s="26"/>
      <c r="AZ1412" s="26"/>
      <c r="BA1412" s="26"/>
      <c r="BB1412" s="26"/>
      <c r="BC1412" s="26"/>
      <c r="BD1412" s="26"/>
      <c r="BE1412" s="26"/>
      <c r="BF1412" s="26"/>
      <c r="BG1412" s="26"/>
      <c r="BH1412" s="26"/>
      <c r="BI1412" s="26"/>
      <c r="BJ1412" s="26"/>
      <c r="BK1412" s="26"/>
      <c r="BL1412" s="26"/>
      <c r="BM1412" s="26"/>
      <c r="BN1412" s="26"/>
      <c r="BO1412" s="26"/>
      <c r="BP1412" s="26"/>
      <c r="BQ1412" s="26"/>
      <c r="BR1412" s="26"/>
      <c r="BS1412" s="26"/>
      <c r="BT1412" s="26"/>
      <c r="BU1412" s="26"/>
      <c r="BV1412" s="26"/>
      <c r="BW1412" s="26"/>
      <c r="BX1412" s="26"/>
      <c r="BY1412" s="26"/>
      <c r="BZ1412" s="26"/>
      <c r="CA1412" s="26"/>
      <c r="CB1412" s="26"/>
      <c r="CC1412" s="26"/>
      <c r="CD1412" s="26"/>
      <c r="CE1412" s="26"/>
      <c r="CF1412" s="26"/>
      <c r="CG1412" s="26"/>
      <c r="CH1412" s="26"/>
      <c r="CI1412" s="26"/>
      <c r="CJ1412" s="26"/>
      <c r="CK1412" s="26"/>
      <c r="CL1412" s="26"/>
      <c r="CM1412" s="26"/>
      <c r="CN1412" s="26"/>
      <c r="CO1412" s="26"/>
      <c r="CP1412" s="26"/>
      <c r="CQ1412" s="26"/>
      <c r="CR1412" s="26"/>
      <c r="CS1412" s="26"/>
      <c r="CT1412" s="26"/>
      <c r="CU1412" s="26"/>
      <c r="CV1412" s="26"/>
      <c r="CW1412" s="26"/>
      <c r="CX1412" s="26"/>
      <c r="CY1412" s="26"/>
      <c r="CZ1412" s="26"/>
      <c r="DA1412" s="26"/>
      <c r="DB1412" s="26"/>
      <c r="DC1412" s="26"/>
      <c r="DD1412" s="26"/>
    </row>
    <row r="1413" spans="1:108" s="25" customFormat="1" x14ac:dyDescent="0.15">
      <c r="A1413" s="26"/>
      <c r="N1413" s="26"/>
      <c r="O1413" s="26"/>
      <c r="P1413" s="26"/>
      <c r="Q1413" s="26"/>
      <c r="R1413" s="26"/>
      <c r="S1413" s="26"/>
      <c r="T1413" s="26"/>
      <c r="U1413" s="26"/>
      <c r="V1413" s="26"/>
      <c r="W1413" s="26"/>
      <c r="X1413" s="26"/>
      <c r="Y1413" s="26"/>
      <c r="Z1413" s="26"/>
      <c r="AA1413" s="26"/>
      <c r="AB1413" s="26"/>
      <c r="AC1413" s="26"/>
      <c r="AD1413" s="26"/>
      <c r="AE1413" s="26"/>
      <c r="AF1413" s="26"/>
      <c r="AG1413" s="26"/>
      <c r="AH1413" s="26"/>
      <c r="AI1413" s="26"/>
      <c r="AJ1413" s="26"/>
      <c r="AK1413" s="26"/>
      <c r="AL1413" s="26"/>
      <c r="AM1413" s="26"/>
      <c r="AN1413" s="26"/>
      <c r="AO1413" s="26"/>
      <c r="AP1413" s="26"/>
      <c r="AQ1413" s="26"/>
      <c r="AR1413" s="26"/>
      <c r="AS1413" s="26"/>
      <c r="AT1413" s="26"/>
      <c r="AU1413" s="26"/>
      <c r="AV1413" s="26"/>
      <c r="AW1413" s="26"/>
      <c r="AX1413" s="26"/>
      <c r="AY1413" s="26"/>
      <c r="AZ1413" s="26"/>
      <c r="BA1413" s="26"/>
      <c r="BB1413" s="26"/>
      <c r="BC1413" s="26"/>
      <c r="BD1413" s="26"/>
      <c r="BE1413" s="26"/>
      <c r="BF1413" s="26"/>
      <c r="BG1413" s="26"/>
      <c r="BH1413" s="26"/>
      <c r="BI1413" s="26"/>
      <c r="BJ1413" s="26"/>
      <c r="BK1413" s="26"/>
      <c r="BL1413" s="26"/>
      <c r="BM1413" s="26"/>
      <c r="BN1413" s="26"/>
      <c r="BO1413" s="26"/>
      <c r="BP1413" s="26"/>
      <c r="BQ1413" s="26"/>
      <c r="BR1413" s="26"/>
      <c r="BS1413" s="26"/>
      <c r="BT1413" s="26"/>
      <c r="BU1413" s="26"/>
      <c r="BV1413" s="26"/>
      <c r="BW1413" s="26"/>
      <c r="BX1413" s="26"/>
      <c r="BY1413" s="26"/>
      <c r="BZ1413" s="26"/>
      <c r="CA1413" s="26"/>
      <c r="CB1413" s="26"/>
      <c r="CC1413" s="26"/>
      <c r="CD1413" s="26"/>
      <c r="CE1413" s="26"/>
      <c r="CF1413" s="26"/>
      <c r="CG1413" s="26"/>
      <c r="CH1413" s="26"/>
      <c r="CI1413" s="26"/>
      <c r="CJ1413" s="26"/>
      <c r="CK1413" s="26"/>
      <c r="CL1413" s="26"/>
      <c r="CM1413" s="26"/>
      <c r="CN1413" s="26"/>
      <c r="CO1413" s="26"/>
      <c r="CP1413" s="26"/>
      <c r="CQ1413" s="26"/>
      <c r="CR1413" s="26"/>
      <c r="CS1413" s="26"/>
      <c r="CT1413" s="26"/>
      <c r="CU1413" s="26"/>
      <c r="CV1413" s="26"/>
      <c r="CW1413" s="26"/>
      <c r="CX1413" s="26"/>
      <c r="CY1413" s="26"/>
      <c r="CZ1413" s="26"/>
      <c r="DA1413" s="26"/>
      <c r="DB1413" s="26"/>
      <c r="DC1413" s="26"/>
      <c r="DD1413" s="26"/>
    </row>
    <row r="1414" spans="1:108" s="25" customFormat="1" x14ac:dyDescent="0.15">
      <c r="A1414" s="26"/>
      <c r="N1414" s="26"/>
      <c r="O1414" s="26"/>
      <c r="P1414" s="26"/>
      <c r="Q1414" s="26"/>
      <c r="R1414" s="26"/>
      <c r="S1414" s="26"/>
      <c r="T1414" s="26"/>
      <c r="U1414" s="26"/>
      <c r="V1414" s="26"/>
      <c r="W1414" s="26"/>
      <c r="X1414" s="26"/>
      <c r="Y1414" s="26"/>
      <c r="Z1414" s="26"/>
      <c r="AA1414" s="26"/>
      <c r="AB1414" s="26"/>
      <c r="AC1414" s="26"/>
      <c r="AD1414" s="26"/>
      <c r="AE1414" s="26"/>
      <c r="AF1414" s="26"/>
      <c r="AG1414" s="26"/>
      <c r="AH1414" s="26"/>
      <c r="AI1414" s="26"/>
      <c r="AJ1414" s="26"/>
      <c r="AK1414" s="26"/>
      <c r="AL1414" s="26"/>
      <c r="AM1414" s="26"/>
      <c r="AN1414" s="26"/>
      <c r="AO1414" s="26"/>
      <c r="AP1414" s="26"/>
      <c r="AQ1414" s="26"/>
      <c r="AR1414" s="26"/>
      <c r="AS1414" s="26"/>
      <c r="AT1414" s="26"/>
      <c r="AU1414" s="26"/>
      <c r="AV1414" s="26"/>
      <c r="AW1414" s="26"/>
      <c r="AX1414" s="26"/>
      <c r="AY1414" s="26"/>
      <c r="AZ1414" s="26"/>
      <c r="BA1414" s="26"/>
      <c r="BB1414" s="26"/>
      <c r="BC1414" s="26"/>
      <c r="BD1414" s="26"/>
      <c r="BE1414" s="26"/>
      <c r="BF1414" s="26"/>
      <c r="BG1414" s="26"/>
      <c r="BH1414" s="26"/>
      <c r="BI1414" s="26"/>
      <c r="BJ1414" s="26"/>
      <c r="BK1414" s="26"/>
      <c r="BL1414" s="26"/>
      <c r="BM1414" s="26"/>
      <c r="BN1414" s="26"/>
      <c r="BO1414" s="26"/>
      <c r="BP1414" s="26"/>
      <c r="BQ1414" s="26"/>
      <c r="BR1414" s="26"/>
      <c r="BS1414" s="26"/>
      <c r="BT1414" s="26"/>
      <c r="BU1414" s="26"/>
      <c r="BV1414" s="26"/>
      <c r="BW1414" s="26"/>
      <c r="BX1414" s="26"/>
      <c r="BY1414" s="26"/>
      <c r="BZ1414" s="26"/>
      <c r="CA1414" s="26"/>
      <c r="CB1414" s="26"/>
      <c r="CC1414" s="26"/>
      <c r="CD1414" s="26"/>
      <c r="CE1414" s="26"/>
      <c r="CF1414" s="26"/>
      <c r="CG1414" s="26"/>
      <c r="CH1414" s="26"/>
      <c r="CI1414" s="26"/>
      <c r="CJ1414" s="26"/>
      <c r="CK1414" s="26"/>
      <c r="CL1414" s="26"/>
      <c r="CM1414" s="26"/>
      <c r="CN1414" s="26"/>
      <c r="CO1414" s="26"/>
      <c r="CP1414" s="26"/>
      <c r="CQ1414" s="26"/>
      <c r="CR1414" s="26"/>
      <c r="CS1414" s="26"/>
      <c r="CT1414" s="26"/>
      <c r="CU1414" s="26"/>
      <c r="CV1414" s="26"/>
      <c r="CW1414" s="26"/>
      <c r="CX1414" s="26"/>
      <c r="CY1414" s="26"/>
      <c r="CZ1414" s="26"/>
      <c r="DA1414" s="26"/>
      <c r="DB1414" s="26"/>
      <c r="DC1414" s="26"/>
      <c r="DD1414" s="26"/>
    </row>
    <row r="1415" spans="1:108" s="25" customFormat="1" x14ac:dyDescent="0.15">
      <c r="A1415" s="26"/>
      <c r="N1415" s="26"/>
      <c r="O1415" s="26"/>
      <c r="P1415" s="26"/>
      <c r="Q1415" s="26"/>
      <c r="R1415" s="26"/>
      <c r="S1415" s="26"/>
      <c r="T1415" s="26"/>
      <c r="U1415" s="26"/>
      <c r="V1415" s="26"/>
      <c r="W1415" s="26"/>
      <c r="X1415" s="26"/>
      <c r="Y1415" s="26"/>
      <c r="Z1415" s="26"/>
      <c r="AA1415" s="26"/>
      <c r="AB1415" s="26"/>
      <c r="AC1415" s="26"/>
      <c r="AD1415" s="26"/>
      <c r="AE1415" s="26"/>
      <c r="AF1415" s="26"/>
      <c r="AG1415" s="26"/>
      <c r="AH1415" s="26"/>
      <c r="AI1415" s="26"/>
      <c r="AJ1415" s="26"/>
      <c r="AK1415" s="26"/>
      <c r="AL1415" s="26"/>
      <c r="AM1415" s="26"/>
      <c r="AN1415" s="26"/>
      <c r="AO1415" s="26"/>
      <c r="AP1415" s="26"/>
      <c r="AQ1415" s="26"/>
      <c r="AR1415" s="26"/>
      <c r="AS1415" s="26"/>
      <c r="AT1415" s="26"/>
      <c r="AU1415" s="26"/>
      <c r="AV1415" s="26"/>
      <c r="AW1415" s="26"/>
      <c r="AX1415" s="26"/>
      <c r="AY1415" s="26"/>
      <c r="AZ1415" s="26"/>
      <c r="BA1415" s="26"/>
      <c r="BB1415" s="26"/>
      <c r="BC1415" s="26"/>
      <c r="BD1415" s="26"/>
      <c r="BE1415" s="26"/>
      <c r="BF1415" s="26"/>
      <c r="BG1415" s="26"/>
      <c r="BH1415" s="26"/>
      <c r="BI1415" s="26"/>
      <c r="BJ1415" s="26"/>
      <c r="BK1415" s="26"/>
      <c r="BL1415" s="26"/>
      <c r="BM1415" s="26"/>
      <c r="BN1415" s="26"/>
      <c r="BO1415" s="26"/>
      <c r="BP1415" s="26"/>
      <c r="BQ1415" s="26"/>
      <c r="BR1415" s="26"/>
      <c r="BS1415" s="26"/>
      <c r="BT1415" s="26"/>
      <c r="BU1415" s="26"/>
      <c r="BV1415" s="26"/>
      <c r="BW1415" s="26"/>
      <c r="BX1415" s="26"/>
      <c r="BY1415" s="26"/>
      <c r="BZ1415" s="26"/>
      <c r="CA1415" s="26"/>
      <c r="CB1415" s="26"/>
      <c r="CC1415" s="26"/>
      <c r="CD1415" s="26"/>
      <c r="CE1415" s="26"/>
      <c r="CF1415" s="26"/>
      <c r="CG1415" s="26"/>
      <c r="CH1415" s="26"/>
      <c r="CI1415" s="26"/>
      <c r="CJ1415" s="26"/>
      <c r="CK1415" s="26"/>
      <c r="CL1415" s="26"/>
      <c r="CM1415" s="26"/>
      <c r="CN1415" s="26"/>
      <c r="CO1415" s="26"/>
      <c r="CP1415" s="26"/>
      <c r="CQ1415" s="26"/>
      <c r="CR1415" s="26"/>
      <c r="CS1415" s="26"/>
      <c r="CT1415" s="26"/>
      <c r="CU1415" s="26"/>
      <c r="CV1415" s="26"/>
      <c r="CW1415" s="26"/>
      <c r="CX1415" s="26"/>
      <c r="CY1415" s="26"/>
      <c r="CZ1415" s="26"/>
      <c r="DA1415" s="26"/>
      <c r="DB1415" s="26"/>
      <c r="DC1415" s="26"/>
      <c r="DD1415" s="26"/>
    </row>
    <row r="1416" spans="1:108" s="25" customFormat="1" x14ac:dyDescent="0.15">
      <c r="A1416" s="26"/>
      <c r="N1416" s="26"/>
      <c r="O1416" s="26"/>
      <c r="P1416" s="26"/>
      <c r="Q1416" s="26"/>
      <c r="R1416" s="26"/>
      <c r="S1416" s="26"/>
      <c r="T1416" s="26"/>
      <c r="U1416" s="26"/>
      <c r="V1416" s="26"/>
      <c r="W1416" s="26"/>
      <c r="X1416" s="26"/>
      <c r="Y1416" s="26"/>
      <c r="Z1416" s="26"/>
      <c r="AA1416" s="26"/>
      <c r="AB1416" s="26"/>
      <c r="AC1416" s="26"/>
      <c r="AD1416" s="26"/>
      <c r="AE1416" s="26"/>
      <c r="AF1416" s="26"/>
      <c r="AG1416" s="26"/>
      <c r="AH1416" s="26"/>
      <c r="AI1416" s="26"/>
      <c r="AJ1416" s="26"/>
      <c r="AK1416" s="26"/>
      <c r="AL1416" s="26"/>
      <c r="AM1416" s="26"/>
      <c r="AN1416" s="26"/>
      <c r="AO1416" s="26"/>
      <c r="AP1416" s="26"/>
      <c r="AQ1416" s="26"/>
      <c r="AR1416" s="26"/>
      <c r="AS1416" s="26"/>
      <c r="AT1416" s="26"/>
      <c r="AU1416" s="26"/>
      <c r="AV1416" s="26"/>
      <c r="AW1416" s="26"/>
      <c r="AX1416" s="26"/>
      <c r="AY1416" s="26"/>
      <c r="AZ1416" s="26"/>
      <c r="BA1416" s="26"/>
      <c r="BB1416" s="26"/>
      <c r="BC1416" s="26"/>
      <c r="BD1416" s="26"/>
      <c r="BE1416" s="26"/>
      <c r="BF1416" s="26"/>
      <c r="BG1416" s="26"/>
      <c r="BH1416" s="26"/>
      <c r="BI1416" s="26"/>
      <c r="BJ1416" s="26"/>
      <c r="BK1416" s="26"/>
      <c r="BL1416" s="26"/>
      <c r="BM1416" s="26"/>
      <c r="BN1416" s="26"/>
      <c r="BO1416" s="26"/>
      <c r="BP1416" s="26"/>
      <c r="BQ1416" s="26"/>
      <c r="BR1416" s="26"/>
      <c r="BS1416" s="26"/>
      <c r="BT1416" s="26"/>
      <c r="BU1416" s="26"/>
      <c r="BV1416" s="26"/>
      <c r="BW1416" s="26"/>
      <c r="BX1416" s="26"/>
      <c r="BY1416" s="26"/>
      <c r="BZ1416" s="26"/>
      <c r="CA1416" s="26"/>
      <c r="CB1416" s="26"/>
      <c r="CC1416" s="26"/>
      <c r="CD1416" s="26"/>
      <c r="CE1416" s="26"/>
      <c r="CF1416" s="26"/>
      <c r="CG1416" s="26"/>
      <c r="CH1416" s="26"/>
      <c r="CI1416" s="26"/>
      <c r="CJ1416" s="26"/>
      <c r="CK1416" s="26"/>
      <c r="CL1416" s="26"/>
      <c r="CM1416" s="26"/>
      <c r="CN1416" s="26"/>
      <c r="CO1416" s="26"/>
      <c r="CP1416" s="26"/>
      <c r="CQ1416" s="26"/>
      <c r="CR1416" s="26"/>
      <c r="CS1416" s="26"/>
      <c r="CT1416" s="26"/>
      <c r="CU1416" s="26"/>
      <c r="CV1416" s="26"/>
      <c r="CW1416" s="26"/>
      <c r="CX1416" s="26"/>
      <c r="CY1416" s="26"/>
      <c r="CZ1416" s="26"/>
      <c r="DA1416" s="26"/>
      <c r="DB1416" s="26"/>
      <c r="DC1416" s="26"/>
      <c r="DD1416" s="26"/>
    </row>
    <row r="1417" spans="1:108" s="25" customFormat="1" x14ac:dyDescent="0.15">
      <c r="A1417" s="26"/>
      <c r="N1417" s="26"/>
      <c r="O1417" s="26"/>
      <c r="P1417" s="26"/>
      <c r="Q1417" s="26"/>
      <c r="R1417" s="26"/>
      <c r="S1417" s="26"/>
      <c r="T1417" s="26"/>
      <c r="U1417" s="26"/>
      <c r="V1417" s="26"/>
      <c r="W1417" s="26"/>
      <c r="X1417" s="26"/>
      <c r="Y1417" s="26"/>
      <c r="Z1417" s="26"/>
      <c r="AA1417" s="26"/>
      <c r="AB1417" s="26"/>
      <c r="AC1417" s="26"/>
      <c r="AD1417" s="26"/>
      <c r="AE1417" s="26"/>
      <c r="AF1417" s="26"/>
      <c r="AG1417" s="26"/>
      <c r="AH1417" s="26"/>
      <c r="AI1417" s="26"/>
      <c r="AJ1417" s="26"/>
      <c r="AK1417" s="26"/>
      <c r="AL1417" s="26"/>
      <c r="AM1417" s="26"/>
      <c r="AN1417" s="26"/>
      <c r="AO1417" s="26"/>
      <c r="AP1417" s="26"/>
      <c r="AQ1417" s="26"/>
      <c r="AR1417" s="26"/>
      <c r="AS1417" s="26"/>
      <c r="AT1417" s="26"/>
      <c r="AU1417" s="26"/>
      <c r="AV1417" s="26"/>
      <c r="AW1417" s="26"/>
      <c r="AX1417" s="26"/>
      <c r="AY1417" s="26"/>
      <c r="AZ1417" s="26"/>
      <c r="BA1417" s="26"/>
      <c r="BB1417" s="26"/>
      <c r="BC1417" s="26"/>
      <c r="BD1417" s="26"/>
      <c r="BE1417" s="26"/>
      <c r="BF1417" s="26"/>
      <c r="BG1417" s="26"/>
      <c r="BH1417" s="26"/>
      <c r="BI1417" s="26"/>
      <c r="BJ1417" s="26"/>
      <c r="BK1417" s="26"/>
      <c r="BL1417" s="26"/>
      <c r="BM1417" s="26"/>
      <c r="BN1417" s="26"/>
      <c r="BO1417" s="26"/>
      <c r="BP1417" s="26"/>
      <c r="BQ1417" s="26"/>
      <c r="BR1417" s="26"/>
      <c r="BS1417" s="26"/>
      <c r="BT1417" s="26"/>
      <c r="BU1417" s="26"/>
      <c r="BV1417" s="26"/>
      <c r="BW1417" s="26"/>
      <c r="BX1417" s="26"/>
      <c r="BY1417" s="26"/>
      <c r="BZ1417" s="26"/>
      <c r="CA1417" s="26"/>
      <c r="CB1417" s="26"/>
      <c r="CC1417" s="26"/>
      <c r="CD1417" s="26"/>
      <c r="CE1417" s="26"/>
      <c r="CF1417" s="26"/>
      <c r="CG1417" s="26"/>
      <c r="CH1417" s="26"/>
      <c r="CI1417" s="26"/>
      <c r="CJ1417" s="26"/>
      <c r="CK1417" s="26"/>
      <c r="CL1417" s="26"/>
      <c r="CM1417" s="26"/>
      <c r="CN1417" s="26"/>
      <c r="CO1417" s="26"/>
      <c r="CP1417" s="26"/>
      <c r="CQ1417" s="26"/>
      <c r="CR1417" s="26"/>
      <c r="CS1417" s="26"/>
      <c r="CT1417" s="26"/>
      <c r="CU1417" s="26"/>
      <c r="CV1417" s="26"/>
      <c r="CW1417" s="26"/>
      <c r="CX1417" s="26"/>
      <c r="CY1417" s="26"/>
      <c r="CZ1417" s="26"/>
      <c r="DA1417" s="26"/>
      <c r="DB1417" s="26"/>
      <c r="DC1417" s="26"/>
      <c r="DD1417" s="26"/>
    </row>
    <row r="1418" spans="1:108" s="25" customFormat="1" x14ac:dyDescent="0.15">
      <c r="A1418" s="26"/>
      <c r="N1418" s="26"/>
      <c r="O1418" s="26"/>
      <c r="P1418" s="26"/>
      <c r="Q1418" s="26"/>
      <c r="R1418" s="26"/>
      <c r="S1418" s="26"/>
      <c r="T1418" s="26"/>
      <c r="U1418" s="26"/>
      <c r="V1418" s="26"/>
      <c r="W1418" s="26"/>
      <c r="X1418" s="26"/>
      <c r="Y1418" s="26"/>
      <c r="Z1418" s="26"/>
      <c r="AA1418" s="26"/>
      <c r="AB1418" s="26"/>
      <c r="AC1418" s="26"/>
      <c r="AD1418" s="26"/>
      <c r="AE1418" s="26"/>
      <c r="AF1418" s="26"/>
      <c r="AG1418" s="26"/>
      <c r="AH1418" s="26"/>
      <c r="AI1418" s="26"/>
      <c r="AJ1418" s="26"/>
      <c r="AK1418" s="26"/>
      <c r="AL1418" s="26"/>
      <c r="AM1418" s="26"/>
      <c r="AN1418" s="26"/>
      <c r="AO1418" s="26"/>
      <c r="AP1418" s="26"/>
      <c r="AQ1418" s="26"/>
      <c r="AR1418" s="26"/>
      <c r="AS1418" s="26"/>
      <c r="AT1418" s="26"/>
      <c r="AU1418" s="26"/>
      <c r="AV1418" s="26"/>
      <c r="AW1418" s="26"/>
      <c r="AX1418" s="26"/>
      <c r="AY1418" s="26"/>
      <c r="AZ1418" s="26"/>
      <c r="BA1418" s="26"/>
      <c r="BB1418" s="26"/>
      <c r="BC1418" s="26"/>
      <c r="BD1418" s="26"/>
      <c r="BE1418" s="26"/>
      <c r="BF1418" s="26"/>
      <c r="BG1418" s="26"/>
      <c r="BH1418" s="26"/>
      <c r="BI1418" s="26"/>
      <c r="BJ1418" s="26"/>
      <c r="BK1418" s="26"/>
      <c r="BL1418" s="26"/>
      <c r="BM1418" s="26"/>
      <c r="BN1418" s="26"/>
      <c r="BO1418" s="26"/>
      <c r="BP1418" s="26"/>
      <c r="BQ1418" s="26"/>
      <c r="BR1418" s="26"/>
      <c r="BS1418" s="26"/>
      <c r="BT1418" s="26"/>
      <c r="BU1418" s="26"/>
      <c r="BV1418" s="26"/>
      <c r="BW1418" s="26"/>
      <c r="BX1418" s="26"/>
      <c r="BY1418" s="26"/>
      <c r="BZ1418" s="26"/>
      <c r="CA1418" s="26"/>
      <c r="CB1418" s="26"/>
      <c r="CC1418" s="26"/>
      <c r="CD1418" s="26"/>
      <c r="CE1418" s="26"/>
      <c r="CF1418" s="26"/>
      <c r="CG1418" s="26"/>
      <c r="CH1418" s="26"/>
      <c r="CI1418" s="26"/>
      <c r="CJ1418" s="26"/>
      <c r="CK1418" s="26"/>
      <c r="CL1418" s="26"/>
      <c r="CM1418" s="26"/>
      <c r="CN1418" s="26"/>
      <c r="CO1418" s="26"/>
      <c r="CP1418" s="26"/>
      <c r="CQ1418" s="26"/>
      <c r="CR1418" s="26"/>
      <c r="CS1418" s="26"/>
      <c r="CT1418" s="26"/>
      <c r="CU1418" s="26"/>
      <c r="CV1418" s="26"/>
      <c r="CW1418" s="26"/>
      <c r="CX1418" s="26"/>
      <c r="CY1418" s="26"/>
      <c r="CZ1418" s="26"/>
      <c r="DA1418" s="26"/>
      <c r="DB1418" s="26"/>
      <c r="DC1418" s="26"/>
      <c r="DD1418" s="26"/>
    </row>
    <row r="1419" spans="1:108" s="25" customFormat="1" x14ac:dyDescent="0.15">
      <c r="A1419" s="26"/>
      <c r="N1419" s="26"/>
      <c r="O1419" s="26"/>
      <c r="P1419" s="26"/>
      <c r="Q1419" s="26"/>
      <c r="R1419" s="26"/>
      <c r="S1419" s="26"/>
      <c r="T1419" s="26"/>
      <c r="U1419" s="26"/>
      <c r="V1419" s="26"/>
      <c r="W1419" s="26"/>
      <c r="X1419" s="26"/>
      <c r="Y1419" s="26"/>
      <c r="Z1419" s="26"/>
      <c r="AA1419" s="26"/>
      <c r="AB1419" s="26"/>
      <c r="AC1419" s="26"/>
      <c r="AD1419" s="26"/>
      <c r="AE1419" s="26"/>
      <c r="AF1419" s="26"/>
      <c r="AG1419" s="26"/>
      <c r="AH1419" s="26"/>
      <c r="AI1419" s="26"/>
      <c r="AJ1419" s="26"/>
      <c r="AK1419" s="26"/>
      <c r="AL1419" s="26"/>
      <c r="AM1419" s="26"/>
      <c r="AN1419" s="26"/>
      <c r="AO1419" s="26"/>
      <c r="AP1419" s="26"/>
      <c r="AQ1419" s="26"/>
      <c r="AR1419" s="26"/>
      <c r="AS1419" s="26"/>
      <c r="AT1419" s="26"/>
      <c r="AU1419" s="26"/>
      <c r="AV1419" s="26"/>
      <c r="AW1419" s="26"/>
      <c r="AX1419" s="26"/>
      <c r="AY1419" s="26"/>
      <c r="AZ1419" s="26"/>
      <c r="BA1419" s="26"/>
      <c r="BB1419" s="26"/>
      <c r="BC1419" s="26"/>
      <c r="BD1419" s="26"/>
      <c r="BE1419" s="26"/>
      <c r="BF1419" s="26"/>
      <c r="BG1419" s="26"/>
      <c r="BH1419" s="26"/>
      <c r="BI1419" s="26"/>
      <c r="BJ1419" s="26"/>
      <c r="BK1419" s="26"/>
      <c r="BL1419" s="26"/>
      <c r="BM1419" s="26"/>
      <c r="BN1419" s="26"/>
      <c r="BO1419" s="26"/>
      <c r="BP1419" s="26"/>
      <c r="BQ1419" s="26"/>
      <c r="BR1419" s="26"/>
      <c r="BS1419" s="26"/>
      <c r="BT1419" s="26"/>
      <c r="BU1419" s="26"/>
      <c r="BV1419" s="26"/>
      <c r="BW1419" s="26"/>
      <c r="BX1419" s="26"/>
      <c r="BY1419" s="26"/>
      <c r="BZ1419" s="26"/>
      <c r="CA1419" s="26"/>
      <c r="CB1419" s="26"/>
      <c r="CC1419" s="26"/>
      <c r="CD1419" s="26"/>
      <c r="CE1419" s="26"/>
      <c r="CF1419" s="26"/>
      <c r="CG1419" s="26"/>
      <c r="CH1419" s="26"/>
      <c r="CI1419" s="26"/>
      <c r="CJ1419" s="26"/>
      <c r="CK1419" s="26"/>
      <c r="CL1419" s="26"/>
      <c r="CM1419" s="26"/>
      <c r="CN1419" s="26"/>
      <c r="CO1419" s="26"/>
      <c r="CP1419" s="26"/>
      <c r="CQ1419" s="26"/>
      <c r="CR1419" s="26"/>
      <c r="CS1419" s="26"/>
      <c r="CT1419" s="26"/>
      <c r="CU1419" s="26"/>
      <c r="CV1419" s="26"/>
      <c r="CW1419" s="26"/>
      <c r="CX1419" s="26"/>
      <c r="CY1419" s="26"/>
      <c r="CZ1419" s="26"/>
      <c r="DA1419" s="26"/>
      <c r="DB1419" s="26"/>
      <c r="DC1419" s="26"/>
      <c r="DD1419" s="26"/>
    </row>
    <row r="1420" spans="1:108" s="25" customFormat="1" x14ac:dyDescent="0.15">
      <c r="A1420" s="26"/>
      <c r="N1420" s="26"/>
      <c r="O1420" s="26"/>
      <c r="P1420" s="26"/>
      <c r="Q1420" s="26"/>
      <c r="R1420" s="26"/>
      <c r="S1420" s="26"/>
      <c r="T1420" s="26"/>
      <c r="U1420" s="26"/>
      <c r="V1420" s="26"/>
      <c r="W1420" s="26"/>
      <c r="X1420" s="26"/>
      <c r="Y1420" s="26"/>
      <c r="Z1420" s="26"/>
      <c r="AA1420" s="26"/>
      <c r="AB1420" s="26"/>
      <c r="AC1420" s="26"/>
      <c r="AD1420" s="26"/>
      <c r="AE1420" s="26"/>
      <c r="AF1420" s="26"/>
      <c r="AG1420" s="26"/>
      <c r="AH1420" s="26"/>
      <c r="AI1420" s="26"/>
      <c r="AJ1420" s="26"/>
      <c r="AK1420" s="26"/>
      <c r="AL1420" s="26"/>
      <c r="AM1420" s="26"/>
      <c r="AN1420" s="26"/>
      <c r="AO1420" s="26"/>
      <c r="AP1420" s="26"/>
      <c r="AQ1420" s="26"/>
      <c r="AR1420" s="26"/>
      <c r="AS1420" s="26"/>
      <c r="AT1420" s="26"/>
      <c r="AU1420" s="26"/>
      <c r="AV1420" s="26"/>
      <c r="AW1420" s="26"/>
      <c r="AX1420" s="26"/>
      <c r="AY1420" s="26"/>
      <c r="AZ1420" s="26"/>
      <c r="BA1420" s="26"/>
      <c r="BB1420" s="26"/>
      <c r="BC1420" s="26"/>
      <c r="BD1420" s="26"/>
      <c r="BE1420" s="26"/>
      <c r="BF1420" s="26"/>
      <c r="BG1420" s="26"/>
      <c r="BH1420" s="26"/>
      <c r="BI1420" s="26"/>
      <c r="BJ1420" s="26"/>
      <c r="BK1420" s="26"/>
      <c r="BL1420" s="26"/>
      <c r="BM1420" s="26"/>
      <c r="BN1420" s="26"/>
      <c r="BO1420" s="26"/>
      <c r="BP1420" s="26"/>
      <c r="BQ1420" s="26"/>
      <c r="BR1420" s="26"/>
      <c r="BS1420" s="26"/>
      <c r="BT1420" s="26"/>
      <c r="BU1420" s="26"/>
      <c r="BV1420" s="26"/>
      <c r="BW1420" s="26"/>
      <c r="BX1420" s="26"/>
      <c r="BY1420" s="26"/>
      <c r="BZ1420" s="26"/>
      <c r="CA1420" s="26"/>
      <c r="CB1420" s="26"/>
      <c r="CC1420" s="26"/>
      <c r="CD1420" s="26"/>
      <c r="CE1420" s="26"/>
      <c r="CF1420" s="26"/>
      <c r="CG1420" s="26"/>
      <c r="CH1420" s="26"/>
      <c r="CI1420" s="26"/>
      <c r="CJ1420" s="26"/>
      <c r="CK1420" s="26"/>
      <c r="CL1420" s="26"/>
      <c r="CM1420" s="26"/>
      <c r="CN1420" s="26"/>
      <c r="CO1420" s="26"/>
      <c r="CP1420" s="26"/>
      <c r="CQ1420" s="26"/>
      <c r="CR1420" s="26"/>
      <c r="CS1420" s="26"/>
      <c r="CT1420" s="26"/>
      <c r="CU1420" s="26"/>
      <c r="CV1420" s="26"/>
      <c r="CW1420" s="26"/>
      <c r="CX1420" s="26"/>
      <c r="CY1420" s="26"/>
      <c r="CZ1420" s="26"/>
      <c r="DA1420" s="26"/>
      <c r="DB1420" s="26"/>
      <c r="DC1420" s="26"/>
      <c r="DD1420" s="26"/>
    </row>
    <row r="1421" spans="1:108" s="25" customFormat="1" x14ac:dyDescent="0.15">
      <c r="A1421" s="26"/>
      <c r="N1421" s="26"/>
      <c r="O1421" s="26"/>
      <c r="P1421" s="26"/>
      <c r="Q1421" s="26"/>
      <c r="R1421" s="26"/>
      <c r="S1421" s="26"/>
      <c r="T1421" s="26"/>
      <c r="U1421" s="26"/>
      <c r="V1421" s="26"/>
      <c r="W1421" s="26"/>
      <c r="X1421" s="26"/>
      <c r="Y1421" s="26"/>
      <c r="Z1421" s="26"/>
      <c r="AA1421" s="26"/>
      <c r="AB1421" s="26"/>
      <c r="AC1421" s="26"/>
      <c r="AD1421" s="26"/>
      <c r="AE1421" s="26"/>
      <c r="AF1421" s="26"/>
      <c r="AG1421" s="26"/>
      <c r="AH1421" s="26"/>
      <c r="AI1421" s="26"/>
      <c r="AJ1421" s="26"/>
      <c r="AK1421" s="26"/>
      <c r="AL1421" s="26"/>
      <c r="AM1421" s="26"/>
      <c r="AN1421" s="26"/>
      <c r="AO1421" s="26"/>
      <c r="AP1421" s="26"/>
      <c r="AQ1421" s="26"/>
      <c r="AR1421" s="26"/>
      <c r="AS1421" s="26"/>
      <c r="AT1421" s="26"/>
      <c r="AU1421" s="26"/>
      <c r="AV1421" s="26"/>
      <c r="AW1421" s="26"/>
      <c r="AX1421" s="26"/>
      <c r="AY1421" s="26"/>
      <c r="AZ1421" s="26"/>
      <c r="BA1421" s="26"/>
      <c r="BB1421" s="26"/>
      <c r="BC1421" s="26"/>
      <c r="BD1421" s="26"/>
      <c r="BE1421" s="26"/>
      <c r="BF1421" s="26"/>
      <c r="BG1421" s="26"/>
      <c r="BH1421" s="26"/>
      <c r="BI1421" s="26"/>
      <c r="BJ1421" s="26"/>
      <c r="BK1421" s="26"/>
      <c r="BL1421" s="26"/>
      <c r="BM1421" s="26"/>
      <c r="BN1421" s="26"/>
      <c r="BO1421" s="26"/>
      <c r="BP1421" s="26"/>
      <c r="BQ1421" s="26"/>
      <c r="BR1421" s="26"/>
      <c r="BS1421" s="26"/>
      <c r="BT1421" s="26"/>
      <c r="BU1421" s="26"/>
      <c r="BV1421" s="26"/>
      <c r="BW1421" s="26"/>
      <c r="BX1421" s="26"/>
      <c r="BY1421" s="26"/>
      <c r="BZ1421" s="26"/>
      <c r="CA1421" s="26"/>
      <c r="CB1421" s="26"/>
      <c r="CC1421" s="26"/>
      <c r="CD1421" s="26"/>
      <c r="CE1421" s="26"/>
      <c r="CF1421" s="26"/>
      <c r="CG1421" s="26"/>
      <c r="CH1421" s="26"/>
      <c r="CI1421" s="26"/>
      <c r="CJ1421" s="26"/>
      <c r="CK1421" s="26"/>
      <c r="CL1421" s="26"/>
      <c r="CM1421" s="26"/>
      <c r="CN1421" s="26"/>
      <c r="CO1421" s="26"/>
      <c r="CP1421" s="26"/>
      <c r="CQ1421" s="26"/>
      <c r="CR1421" s="26"/>
      <c r="CS1421" s="26"/>
      <c r="CT1421" s="26"/>
      <c r="CU1421" s="26"/>
      <c r="CV1421" s="26"/>
      <c r="CW1421" s="26"/>
      <c r="CX1421" s="26"/>
      <c r="CY1421" s="26"/>
      <c r="CZ1421" s="26"/>
      <c r="DA1421" s="26"/>
      <c r="DB1421" s="26"/>
      <c r="DC1421" s="26"/>
      <c r="DD1421" s="26"/>
    </row>
    <row r="1422" spans="1:108" s="25" customFormat="1" x14ac:dyDescent="0.15">
      <c r="A1422" s="26"/>
      <c r="N1422" s="26"/>
      <c r="O1422" s="26"/>
      <c r="P1422" s="26"/>
      <c r="Q1422" s="26"/>
      <c r="R1422" s="26"/>
      <c r="S1422" s="26"/>
      <c r="T1422" s="26"/>
      <c r="U1422" s="26"/>
      <c r="V1422" s="26"/>
      <c r="W1422" s="26"/>
      <c r="X1422" s="26"/>
      <c r="Y1422" s="26"/>
      <c r="Z1422" s="26"/>
      <c r="AA1422" s="26"/>
      <c r="AB1422" s="26"/>
      <c r="AC1422" s="26"/>
      <c r="AD1422" s="26"/>
      <c r="AE1422" s="26"/>
      <c r="AF1422" s="26"/>
      <c r="AG1422" s="26"/>
      <c r="AH1422" s="26"/>
      <c r="AI1422" s="26"/>
      <c r="AJ1422" s="26"/>
      <c r="AK1422" s="26"/>
      <c r="AL1422" s="26"/>
      <c r="AM1422" s="26"/>
      <c r="AN1422" s="26"/>
      <c r="AO1422" s="26"/>
      <c r="AP1422" s="26"/>
      <c r="AQ1422" s="26"/>
      <c r="AR1422" s="26"/>
      <c r="AS1422" s="26"/>
      <c r="AT1422" s="26"/>
      <c r="AU1422" s="26"/>
      <c r="AV1422" s="26"/>
      <c r="AW1422" s="26"/>
      <c r="AX1422" s="26"/>
      <c r="AY1422" s="26"/>
      <c r="AZ1422" s="26"/>
      <c r="BA1422" s="26"/>
      <c r="BB1422" s="26"/>
      <c r="BC1422" s="26"/>
      <c r="BD1422" s="26"/>
      <c r="BE1422" s="26"/>
      <c r="BF1422" s="26"/>
      <c r="BG1422" s="26"/>
      <c r="BH1422" s="26"/>
      <c r="BI1422" s="26"/>
      <c r="BJ1422" s="26"/>
      <c r="BK1422" s="26"/>
      <c r="BL1422" s="26"/>
      <c r="BM1422" s="26"/>
      <c r="BN1422" s="26"/>
      <c r="BO1422" s="26"/>
      <c r="BP1422" s="26"/>
      <c r="BQ1422" s="26"/>
      <c r="BR1422" s="26"/>
      <c r="BS1422" s="26"/>
      <c r="BT1422" s="26"/>
      <c r="BU1422" s="26"/>
      <c r="BV1422" s="26"/>
      <c r="BW1422" s="26"/>
      <c r="BX1422" s="26"/>
      <c r="BY1422" s="26"/>
      <c r="BZ1422" s="26"/>
      <c r="CA1422" s="26"/>
      <c r="CB1422" s="26"/>
      <c r="CC1422" s="26"/>
      <c r="CD1422" s="26"/>
      <c r="CE1422" s="26"/>
      <c r="CF1422" s="26"/>
      <c r="CG1422" s="26"/>
      <c r="CH1422" s="26"/>
      <c r="CI1422" s="26"/>
      <c r="CJ1422" s="26"/>
      <c r="CK1422" s="26"/>
      <c r="CL1422" s="26"/>
      <c r="CM1422" s="26"/>
      <c r="CN1422" s="26"/>
      <c r="CO1422" s="26"/>
      <c r="CP1422" s="26"/>
      <c r="CQ1422" s="26"/>
      <c r="CR1422" s="26"/>
      <c r="CS1422" s="26"/>
      <c r="CT1422" s="26"/>
      <c r="CU1422" s="26"/>
      <c r="CV1422" s="26"/>
      <c r="CW1422" s="26"/>
      <c r="CX1422" s="26"/>
      <c r="CY1422" s="26"/>
      <c r="CZ1422" s="26"/>
      <c r="DA1422" s="26"/>
      <c r="DB1422" s="26"/>
      <c r="DC1422" s="26"/>
      <c r="DD1422" s="26"/>
    </row>
    <row r="1423" spans="1:108" s="25" customFormat="1" x14ac:dyDescent="0.15">
      <c r="A1423" s="26"/>
      <c r="N1423" s="26"/>
      <c r="O1423" s="26"/>
      <c r="P1423" s="26"/>
      <c r="Q1423" s="26"/>
      <c r="R1423" s="26"/>
      <c r="S1423" s="26"/>
      <c r="T1423" s="26"/>
      <c r="U1423" s="26"/>
      <c r="V1423" s="26"/>
      <c r="W1423" s="26"/>
      <c r="X1423" s="26"/>
      <c r="Y1423" s="26"/>
      <c r="Z1423" s="26"/>
      <c r="AA1423" s="26"/>
      <c r="AB1423" s="26"/>
      <c r="AC1423" s="26"/>
      <c r="AD1423" s="26"/>
      <c r="AE1423" s="26"/>
      <c r="AF1423" s="26"/>
      <c r="AG1423" s="26"/>
      <c r="AH1423" s="26"/>
      <c r="AI1423" s="26"/>
      <c r="AJ1423" s="26"/>
      <c r="AK1423" s="26"/>
      <c r="AL1423" s="26"/>
      <c r="AM1423" s="26"/>
      <c r="AN1423" s="26"/>
      <c r="AO1423" s="26"/>
      <c r="AP1423" s="26"/>
      <c r="AQ1423" s="26"/>
      <c r="AR1423" s="26"/>
      <c r="AS1423" s="26"/>
      <c r="AT1423" s="26"/>
      <c r="AU1423" s="26"/>
      <c r="AV1423" s="26"/>
      <c r="AW1423" s="26"/>
      <c r="AX1423" s="26"/>
      <c r="AY1423" s="26"/>
      <c r="AZ1423" s="26"/>
      <c r="BA1423" s="26"/>
      <c r="BB1423" s="26"/>
      <c r="BC1423" s="26"/>
      <c r="BD1423" s="26"/>
      <c r="BE1423" s="26"/>
      <c r="BF1423" s="26"/>
      <c r="BG1423" s="26"/>
      <c r="BH1423" s="26"/>
      <c r="BI1423" s="26"/>
      <c r="BJ1423" s="26"/>
      <c r="BK1423" s="26"/>
      <c r="BL1423" s="26"/>
      <c r="BM1423" s="26"/>
      <c r="BN1423" s="26"/>
      <c r="BO1423" s="26"/>
      <c r="BP1423" s="26"/>
      <c r="BQ1423" s="26"/>
      <c r="BR1423" s="26"/>
      <c r="BS1423" s="26"/>
      <c r="BT1423" s="26"/>
      <c r="BU1423" s="26"/>
      <c r="BV1423" s="26"/>
      <c r="BW1423" s="26"/>
      <c r="BX1423" s="26"/>
      <c r="BY1423" s="26"/>
      <c r="BZ1423" s="26"/>
      <c r="CA1423" s="26"/>
      <c r="CB1423" s="26"/>
      <c r="CC1423" s="26"/>
      <c r="CD1423" s="26"/>
      <c r="CE1423" s="26"/>
      <c r="CF1423" s="26"/>
      <c r="CG1423" s="26"/>
      <c r="CH1423" s="26"/>
      <c r="CI1423" s="26"/>
      <c r="CJ1423" s="26"/>
      <c r="CK1423" s="26"/>
      <c r="CL1423" s="26"/>
      <c r="CM1423" s="26"/>
      <c r="CN1423" s="26"/>
      <c r="CO1423" s="26"/>
      <c r="CP1423" s="26"/>
      <c r="CQ1423" s="26"/>
      <c r="CR1423" s="26"/>
      <c r="CS1423" s="26"/>
      <c r="CT1423" s="26"/>
      <c r="CU1423" s="26"/>
      <c r="CV1423" s="26"/>
      <c r="CW1423" s="26"/>
      <c r="CX1423" s="26"/>
      <c r="CY1423" s="26"/>
      <c r="CZ1423" s="26"/>
      <c r="DA1423" s="26"/>
      <c r="DB1423" s="26"/>
      <c r="DC1423" s="26"/>
      <c r="DD1423" s="26"/>
    </row>
    <row r="1424" spans="1:108" s="25" customFormat="1" x14ac:dyDescent="0.15">
      <c r="A1424" s="26"/>
      <c r="N1424" s="26"/>
      <c r="O1424" s="26"/>
      <c r="P1424" s="26"/>
      <c r="Q1424" s="26"/>
      <c r="R1424" s="26"/>
      <c r="S1424" s="26"/>
      <c r="T1424" s="26"/>
      <c r="U1424" s="26"/>
      <c r="V1424" s="26"/>
      <c r="W1424" s="26"/>
      <c r="X1424" s="26"/>
      <c r="Y1424" s="26"/>
      <c r="Z1424" s="26"/>
      <c r="AA1424" s="26"/>
      <c r="AB1424" s="26"/>
      <c r="AC1424" s="26"/>
      <c r="AD1424" s="26"/>
      <c r="AE1424" s="26"/>
      <c r="AF1424" s="26"/>
      <c r="AG1424" s="26"/>
      <c r="AH1424" s="26"/>
      <c r="AI1424" s="26"/>
      <c r="AJ1424" s="26"/>
      <c r="AK1424" s="26"/>
      <c r="AL1424" s="26"/>
      <c r="AM1424" s="26"/>
      <c r="AN1424" s="26"/>
      <c r="AO1424" s="26"/>
      <c r="AP1424" s="26"/>
      <c r="AQ1424" s="26"/>
      <c r="AR1424" s="26"/>
      <c r="AS1424" s="26"/>
      <c r="AT1424" s="26"/>
      <c r="AU1424" s="26"/>
      <c r="AV1424" s="26"/>
      <c r="AW1424" s="26"/>
      <c r="AX1424" s="26"/>
      <c r="AY1424" s="26"/>
      <c r="AZ1424" s="26"/>
      <c r="BA1424" s="26"/>
      <c r="BB1424" s="26"/>
      <c r="BC1424" s="26"/>
      <c r="BD1424" s="26"/>
      <c r="BE1424" s="26"/>
      <c r="BF1424" s="26"/>
      <c r="BG1424" s="26"/>
      <c r="BH1424" s="26"/>
      <c r="BI1424" s="26"/>
      <c r="BJ1424" s="26"/>
      <c r="BK1424" s="26"/>
      <c r="BL1424" s="26"/>
      <c r="BM1424" s="26"/>
      <c r="BN1424" s="26"/>
      <c r="BO1424" s="26"/>
      <c r="BP1424" s="26"/>
      <c r="BQ1424" s="26"/>
      <c r="BR1424" s="26"/>
      <c r="BS1424" s="26"/>
      <c r="BT1424" s="26"/>
      <c r="BU1424" s="26"/>
      <c r="BV1424" s="26"/>
      <c r="BW1424" s="26"/>
      <c r="BX1424" s="26"/>
      <c r="BY1424" s="26"/>
      <c r="BZ1424" s="26"/>
      <c r="CA1424" s="26"/>
      <c r="CB1424" s="26"/>
      <c r="CC1424" s="26"/>
      <c r="CD1424" s="26"/>
      <c r="CE1424" s="26"/>
      <c r="CF1424" s="26"/>
      <c r="CG1424" s="26"/>
      <c r="CH1424" s="26"/>
      <c r="CI1424" s="26"/>
      <c r="CJ1424" s="26"/>
      <c r="CK1424" s="26"/>
      <c r="CL1424" s="26"/>
      <c r="CM1424" s="26"/>
      <c r="CN1424" s="26"/>
      <c r="CO1424" s="26"/>
      <c r="CP1424" s="26"/>
      <c r="CQ1424" s="26"/>
      <c r="CR1424" s="26"/>
      <c r="CS1424" s="26"/>
      <c r="CT1424" s="26"/>
      <c r="CU1424" s="26"/>
      <c r="CV1424" s="26"/>
      <c r="CW1424" s="26"/>
      <c r="CX1424" s="26"/>
      <c r="CY1424" s="26"/>
      <c r="CZ1424" s="26"/>
      <c r="DA1424" s="26"/>
      <c r="DB1424" s="26"/>
      <c r="DC1424" s="26"/>
      <c r="DD1424" s="26"/>
    </row>
    <row r="1425" spans="1:108" s="25" customFormat="1" x14ac:dyDescent="0.15">
      <c r="A1425" s="26"/>
      <c r="N1425" s="26"/>
      <c r="O1425" s="26"/>
      <c r="P1425" s="26"/>
      <c r="Q1425" s="26"/>
      <c r="R1425" s="26"/>
      <c r="S1425" s="26"/>
      <c r="T1425" s="26"/>
      <c r="U1425" s="26"/>
      <c r="V1425" s="26"/>
      <c r="W1425" s="26"/>
      <c r="X1425" s="26"/>
      <c r="Y1425" s="26"/>
      <c r="Z1425" s="26"/>
      <c r="AA1425" s="26"/>
      <c r="AB1425" s="26"/>
      <c r="AC1425" s="26"/>
      <c r="AD1425" s="26"/>
      <c r="AE1425" s="26"/>
      <c r="AF1425" s="26"/>
      <c r="AG1425" s="26"/>
      <c r="AH1425" s="26"/>
      <c r="AI1425" s="26"/>
      <c r="AJ1425" s="26"/>
      <c r="AK1425" s="26"/>
      <c r="AL1425" s="26"/>
      <c r="AM1425" s="26"/>
      <c r="AN1425" s="26"/>
      <c r="AO1425" s="26"/>
      <c r="AP1425" s="26"/>
      <c r="AQ1425" s="26"/>
      <c r="AR1425" s="26"/>
      <c r="AS1425" s="26"/>
      <c r="AT1425" s="26"/>
      <c r="AU1425" s="26"/>
      <c r="AV1425" s="26"/>
      <c r="AW1425" s="26"/>
      <c r="AX1425" s="26"/>
      <c r="AY1425" s="26"/>
      <c r="AZ1425" s="26"/>
      <c r="BA1425" s="26"/>
      <c r="BB1425" s="26"/>
      <c r="BC1425" s="26"/>
      <c r="BD1425" s="26"/>
      <c r="BE1425" s="26"/>
      <c r="BF1425" s="26"/>
      <c r="BG1425" s="26"/>
      <c r="BH1425" s="26"/>
      <c r="BI1425" s="26"/>
      <c r="BJ1425" s="26"/>
      <c r="BK1425" s="26"/>
      <c r="BL1425" s="26"/>
      <c r="BM1425" s="26"/>
      <c r="BN1425" s="26"/>
      <c r="BO1425" s="26"/>
      <c r="BP1425" s="26"/>
      <c r="BQ1425" s="26"/>
      <c r="BR1425" s="26"/>
      <c r="BS1425" s="26"/>
      <c r="BT1425" s="26"/>
      <c r="BU1425" s="26"/>
      <c r="BV1425" s="26"/>
      <c r="BW1425" s="26"/>
      <c r="BX1425" s="26"/>
      <c r="BY1425" s="26"/>
      <c r="BZ1425" s="26"/>
      <c r="CA1425" s="26"/>
      <c r="CB1425" s="26"/>
      <c r="CC1425" s="26"/>
      <c r="CD1425" s="26"/>
      <c r="CE1425" s="26"/>
      <c r="CF1425" s="26"/>
      <c r="CG1425" s="26"/>
      <c r="CH1425" s="26"/>
      <c r="CI1425" s="26"/>
      <c r="CJ1425" s="26"/>
      <c r="CK1425" s="26"/>
      <c r="CL1425" s="26"/>
      <c r="CM1425" s="26"/>
      <c r="CN1425" s="26"/>
      <c r="CO1425" s="26"/>
      <c r="CP1425" s="26"/>
      <c r="CQ1425" s="26"/>
      <c r="CR1425" s="26"/>
      <c r="CS1425" s="26"/>
      <c r="CT1425" s="26"/>
      <c r="CU1425" s="26"/>
      <c r="CV1425" s="26"/>
      <c r="CW1425" s="26"/>
      <c r="CX1425" s="26"/>
      <c r="CY1425" s="26"/>
      <c r="CZ1425" s="26"/>
      <c r="DA1425" s="26"/>
      <c r="DB1425" s="26"/>
      <c r="DC1425" s="26"/>
      <c r="DD1425" s="26"/>
    </row>
    <row r="1426" spans="1:108" s="25" customFormat="1" x14ac:dyDescent="0.15">
      <c r="A1426" s="26"/>
      <c r="N1426" s="26"/>
      <c r="O1426" s="26"/>
      <c r="P1426" s="26"/>
      <c r="Q1426" s="26"/>
      <c r="R1426" s="26"/>
      <c r="S1426" s="26"/>
      <c r="T1426" s="26"/>
      <c r="U1426" s="26"/>
      <c r="V1426" s="26"/>
      <c r="W1426" s="26"/>
      <c r="X1426" s="26"/>
      <c r="Y1426" s="26"/>
      <c r="Z1426" s="26"/>
      <c r="AA1426" s="26"/>
      <c r="AB1426" s="26"/>
      <c r="AC1426" s="26"/>
      <c r="AD1426" s="26"/>
      <c r="AE1426" s="26"/>
      <c r="AF1426" s="26"/>
      <c r="AG1426" s="26"/>
      <c r="AH1426" s="26"/>
      <c r="AI1426" s="26"/>
      <c r="AJ1426" s="26"/>
      <c r="AK1426" s="26"/>
      <c r="AL1426" s="26"/>
      <c r="AM1426" s="26"/>
      <c r="AN1426" s="26"/>
      <c r="AO1426" s="26"/>
      <c r="AP1426" s="26"/>
      <c r="AQ1426" s="26"/>
      <c r="AR1426" s="26"/>
      <c r="AS1426" s="26"/>
      <c r="AT1426" s="26"/>
      <c r="AU1426" s="26"/>
      <c r="AV1426" s="26"/>
      <c r="AW1426" s="26"/>
      <c r="AX1426" s="26"/>
      <c r="AY1426" s="26"/>
      <c r="AZ1426" s="26"/>
      <c r="BA1426" s="26"/>
      <c r="BB1426" s="26"/>
      <c r="BC1426" s="26"/>
      <c r="BD1426" s="26"/>
      <c r="BE1426" s="26"/>
      <c r="BF1426" s="26"/>
      <c r="BG1426" s="26"/>
      <c r="BH1426" s="26"/>
      <c r="BI1426" s="26"/>
      <c r="BJ1426" s="26"/>
      <c r="BK1426" s="26"/>
      <c r="BL1426" s="26"/>
      <c r="BM1426" s="26"/>
      <c r="BN1426" s="26"/>
      <c r="BO1426" s="26"/>
      <c r="BP1426" s="26"/>
      <c r="BQ1426" s="26"/>
      <c r="BR1426" s="26"/>
      <c r="BS1426" s="26"/>
      <c r="BT1426" s="26"/>
      <c r="BU1426" s="26"/>
      <c r="BV1426" s="26"/>
      <c r="BW1426" s="26"/>
      <c r="BX1426" s="26"/>
      <c r="BY1426" s="26"/>
      <c r="BZ1426" s="26"/>
      <c r="CA1426" s="26"/>
      <c r="CB1426" s="26"/>
      <c r="CC1426" s="26"/>
      <c r="CD1426" s="26"/>
      <c r="CE1426" s="26"/>
      <c r="CF1426" s="26"/>
      <c r="CG1426" s="26"/>
      <c r="CH1426" s="26"/>
      <c r="CI1426" s="26"/>
      <c r="CJ1426" s="26"/>
      <c r="CK1426" s="26"/>
      <c r="CL1426" s="26"/>
      <c r="CM1426" s="26"/>
      <c r="CN1426" s="26"/>
      <c r="CO1426" s="26"/>
      <c r="CP1426" s="26"/>
      <c r="CQ1426" s="26"/>
      <c r="CR1426" s="26"/>
      <c r="CS1426" s="26"/>
      <c r="CT1426" s="26"/>
      <c r="CU1426" s="26"/>
      <c r="CV1426" s="26"/>
      <c r="CW1426" s="26"/>
      <c r="CX1426" s="26"/>
      <c r="CY1426" s="26"/>
      <c r="CZ1426" s="26"/>
      <c r="DA1426" s="26"/>
      <c r="DB1426" s="26"/>
      <c r="DC1426" s="26"/>
      <c r="DD1426" s="26"/>
    </row>
    <row r="1427" spans="1:108" s="25" customFormat="1" x14ac:dyDescent="0.15">
      <c r="A1427" s="26"/>
      <c r="N1427" s="26"/>
      <c r="O1427" s="26"/>
      <c r="P1427" s="26"/>
      <c r="Q1427" s="26"/>
      <c r="R1427" s="26"/>
      <c r="S1427" s="26"/>
      <c r="T1427" s="26"/>
      <c r="U1427" s="26"/>
      <c r="V1427" s="26"/>
      <c r="W1427" s="26"/>
      <c r="X1427" s="26"/>
      <c r="Y1427" s="26"/>
      <c r="Z1427" s="26"/>
      <c r="AA1427" s="26"/>
      <c r="AB1427" s="26"/>
      <c r="AC1427" s="26"/>
      <c r="AD1427" s="26"/>
      <c r="AE1427" s="26"/>
      <c r="AF1427" s="26"/>
      <c r="AG1427" s="26"/>
      <c r="AH1427" s="26"/>
      <c r="AI1427" s="26"/>
      <c r="AJ1427" s="26"/>
      <c r="AK1427" s="26"/>
      <c r="AL1427" s="26"/>
      <c r="AM1427" s="26"/>
      <c r="AN1427" s="26"/>
      <c r="AO1427" s="26"/>
      <c r="AP1427" s="26"/>
      <c r="AQ1427" s="26"/>
      <c r="AR1427" s="26"/>
      <c r="AS1427" s="26"/>
      <c r="AT1427" s="26"/>
      <c r="AU1427" s="26"/>
      <c r="AV1427" s="26"/>
      <c r="AW1427" s="26"/>
      <c r="AX1427" s="26"/>
      <c r="AY1427" s="26"/>
      <c r="AZ1427" s="26"/>
      <c r="BA1427" s="26"/>
      <c r="BB1427" s="26"/>
      <c r="BC1427" s="26"/>
      <c r="BD1427" s="26"/>
      <c r="BE1427" s="26"/>
      <c r="BF1427" s="26"/>
      <c r="BG1427" s="26"/>
      <c r="BH1427" s="26"/>
      <c r="BI1427" s="26"/>
      <c r="BJ1427" s="26"/>
      <c r="BK1427" s="26"/>
      <c r="BL1427" s="26"/>
      <c r="BM1427" s="26"/>
      <c r="BN1427" s="26"/>
      <c r="BO1427" s="26"/>
      <c r="BP1427" s="26"/>
      <c r="BQ1427" s="26"/>
      <c r="BR1427" s="26"/>
      <c r="BS1427" s="26"/>
      <c r="BT1427" s="26"/>
      <c r="BU1427" s="26"/>
      <c r="BV1427" s="26"/>
      <c r="BW1427" s="26"/>
      <c r="BX1427" s="26"/>
      <c r="BY1427" s="26"/>
      <c r="BZ1427" s="26"/>
      <c r="CA1427" s="26"/>
      <c r="CB1427" s="26"/>
      <c r="CC1427" s="26"/>
      <c r="CD1427" s="26"/>
      <c r="CE1427" s="26"/>
      <c r="CF1427" s="26"/>
      <c r="CG1427" s="26"/>
      <c r="CH1427" s="26"/>
      <c r="CI1427" s="26"/>
      <c r="CJ1427" s="26"/>
      <c r="CK1427" s="26"/>
      <c r="CL1427" s="26"/>
      <c r="CM1427" s="26"/>
      <c r="CN1427" s="26"/>
      <c r="CO1427" s="26"/>
      <c r="CP1427" s="26"/>
      <c r="CQ1427" s="26"/>
      <c r="CR1427" s="26"/>
      <c r="CS1427" s="26"/>
      <c r="CT1427" s="26"/>
      <c r="CU1427" s="26"/>
      <c r="CV1427" s="26"/>
      <c r="CW1427" s="26"/>
      <c r="CX1427" s="26"/>
      <c r="CY1427" s="26"/>
      <c r="CZ1427" s="26"/>
      <c r="DA1427" s="26"/>
      <c r="DB1427" s="26"/>
      <c r="DC1427" s="26"/>
      <c r="DD1427" s="26"/>
    </row>
    <row r="1428" spans="1:108" s="25" customFormat="1" x14ac:dyDescent="0.15">
      <c r="A1428" s="26"/>
      <c r="N1428" s="26"/>
      <c r="O1428" s="26"/>
      <c r="P1428" s="26"/>
      <c r="Q1428" s="26"/>
      <c r="R1428" s="26"/>
      <c r="S1428" s="26"/>
      <c r="T1428" s="26"/>
      <c r="U1428" s="26"/>
      <c r="V1428" s="26"/>
      <c r="W1428" s="26"/>
      <c r="X1428" s="26"/>
      <c r="Y1428" s="26"/>
      <c r="Z1428" s="26"/>
      <c r="AA1428" s="26"/>
      <c r="AB1428" s="26"/>
      <c r="AC1428" s="26"/>
      <c r="AD1428" s="26"/>
      <c r="AE1428" s="26"/>
      <c r="AF1428" s="26"/>
      <c r="AG1428" s="26"/>
      <c r="AH1428" s="26"/>
      <c r="AI1428" s="26"/>
      <c r="AJ1428" s="26"/>
      <c r="AK1428" s="26"/>
      <c r="AL1428" s="26"/>
      <c r="AM1428" s="26"/>
      <c r="AN1428" s="26"/>
      <c r="AO1428" s="26"/>
      <c r="AP1428" s="26"/>
      <c r="AQ1428" s="26"/>
      <c r="AR1428" s="26"/>
      <c r="AS1428" s="26"/>
      <c r="AT1428" s="26"/>
      <c r="AU1428" s="26"/>
      <c r="AV1428" s="26"/>
      <c r="AW1428" s="26"/>
      <c r="AX1428" s="26"/>
      <c r="AY1428" s="26"/>
      <c r="AZ1428" s="26"/>
      <c r="BA1428" s="26"/>
      <c r="BB1428" s="26"/>
      <c r="BC1428" s="26"/>
      <c r="BD1428" s="26"/>
      <c r="BE1428" s="26"/>
      <c r="BF1428" s="26"/>
      <c r="BG1428" s="26"/>
      <c r="BH1428" s="26"/>
      <c r="BI1428" s="26"/>
      <c r="BJ1428" s="26"/>
      <c r="BK1428" s="26"/>
      <c r="BL1428" s="26"/>
      <c r="BM1428" s="26"/>
      <c r="BN1428" s="26"/>
      <c r="BO1428" s="26"/>
      <c r="BP1428" s="26"/>
      <c r="BQ1428" s="26"/>
      <c r="BR1428" s="26"/>
      <c r="BS1428" s="26"/>
      <c r="BT1428" s="26"/>
      <c r="BU1428" s="26"/>
      <c r="BV1428" s="26"/>
      <c r="BW1428" s="26"/>
      <c r="BX1428" s="26"/>
      <c r="BY1428" s="26"/>
      <c r="BZ1428" s="26"/>
      <c r="CA1428" s="26"/>
      <c r="CB1428" s="26"/>
      <c r="CC1428" s="26"/>
      <c r="CD1428" s="26"/>
      <c r="CE1428" s="26"/>
      <c r="CF1428" s="26"/>
      <c r="CG1428" s="26"/>
      <c r="CH1428" s="26"/>
      <c r="CI1428" s="26"/>
      <c r="CJ1428" s="26"/>
      <c r="CK1428" s="26"/>
      <c r="CL1428" s="26"/>
      <c r="CM1428" s="26"/>
      <c r="CN1428" s="26"/>
      <c r="CO1428" s="26"/>
      <c r="CP1428" s="26"/>
      <c r="CQ1428" s="26"/>
      <c r="CR1428" s="26"/>
      <c r="CS1428" s="26"/>
      <c r="CT1428" s="26"/>
      <c r="CU1428" s="26"/>
      <c r="CV1428" s="26"/>
      <c r="CW1428" s="26"/>
      <c r="CX1428" s="26"/>
      <c r="CY1428" s="26"/>
      <c r="CZ1428" s="26"/>
      <c r="DA1428" s="26"/>
      <c r="DB1428" s="26"/>
      <c r="DC1428" s="26"/>
      <c r="DD1428" s="26"/>
    </row>
    <row r="1429" spans="1:108" s="25" customFormat="1" x14ac:dyDescent="0.15">
      <c r="A1429" s="26"/>
      <c r="N1429" s="26"/>
      <c r="O1429" s="26"/>
      <c r="P1429" s="26"/>
      <c r="Q1429" s="26"/>
      <c r="R1429" s="26"/>
      <c r="S1429" s="26"/>
      <c r="T1429" s="26"/>
      <c r="U1429" s="26"/>
      <c r="V1429" s="26"/>
      <c r="W1429" s="26"/>
      <c r="X1429" s="26"/>
      <c r="Y1429" s="26"/>
      <c r="Z1429" s="26"/>
      <c r="AA1429" s="26"/>
      <c r="AB1429" s="26"/>
      <c r="AC1429" s="26"/>
      <c r="AD1429" s="26"/>
      <c r="AE1429" s="26"/>
      <c r="AF1429" s="26"/>
      <c r="AG1429" s="26"/>
      <c r="AH1429" s="26"/>
      <c r="AI1429" s="26"/>
      <c r="AJ1429" s="26"/>
      <c r="AK1429" s="26"/>
      <c r="AL1429" s="26"/>
      <c r="AM1429" s="26"/>
      <c r="AN1429" s="26"/>
      <c r="AO1429" s="26"/>
      <c r="AP1429" s="26"/>
      <c r="AQ1429" s="26"/>
      <c r="AR1429" s="26"/>
      <c r="AS1429" s="26"/>
      <c r="AT1429" s="26"/>
      <c r="AU1429" s="26"/>
      <c r="AV1429" s="26"/>
      <c r="AW1429" s="26"/>
      <c r="AX1429" s="26"/>
      <c r="AY1429" s="26"/>
      <c r="AZ1429" s="26"/>
      <c r="BA1429" s="26"/>
      <c r="BB1429" s="26"/>
      <c r="BC1429" s="26"/>
      <c r="BD1429" s="26"/>
      <c r="BE1429" s="26"/>
      <c r="BF1429" s="26"/>
      <c r="BG1429" s="26"/>
      <c r="BH1429" s="26"/>
      <c r="BI1429" s="26"/>
      <c r="BJ1429" s="26"/>
      <c r="BK1429" s="26"/>
      <c r="BL1429" s="26"/>
      <c r="BM1429" s="26"/>
      <c r="BN1429" s="26"/>
      <c r="BO1429" s="26"/>
      <c r="BP1429" s="26"/>
      <c r="BQ1429" s="26"/>
      <c r="BR1429" s="26"/>
      <c r="BS1429" s="26"/>
      <c r="BT1429" s="26"/>
      <c r="BU1429" s="26"/>
      <c r="BV1429" s="26"/>
      <c r="BW1429" s="26"/>
      <c r="BX1429" s="26"/>
      <c r="BY1429" s="26"/>
      <c r="BZ1429" s="26"/>
      <c r="CA1429" s="26"/>
      <c r="CB1429" s="26"/>
      <c r="CC1429" s="26"/>
      <c r="CD1429" s="26"/>
      <c r="CE1429" s="26"/>
      <c r="CF1429" s="26"/>
      <c r="CG1429" s="26"/>
      <c r="CH1429" s="26"/>
      <c r="CI1429" s="26"/>
      <c r="CJ1429" s="26"/>
      <c r="CK1429" s="26"/>
      <c r="CL1429" s="26"/>
      <c r="CM1429" s="26"/>
      <c r="CN1429" s="26"/>
      <c r="CO1429" s="26"/>
      <c r="CP1429" s="26"/>
      <c r="CQ1429" s="26"/>
      <c r="CR1429" s="26"/>
      <c r="CS1429" s="26"/>
      <c r="CT1429" s="26"/>
      <c r="CU1429" s="26"/>
      <c r="CV1429" s="26"/>
      <c r="CW1429" s="26"/>
      <c r="CX1429" s="26"/>
      <c r="CY1429" s="26"/>
      <c r="CZ1429" s="26"/>
      <c r="DA1429" s="26"/>
      <c r="DB1429" s="26"/>
      <c r="DC1429" s="26"/>
      <c r="DD1429" s="26"/>
    </row>
    <row r="1430" spans="1:108" s="25" customFormat="1" x14ac:dyDescent="0.15">
      <c r="A1430" s="26"/>
      <c r="N1430" s="26"/>
      <c r="O1430" s="26"/>
      <c r="P1430" s="26"/>
      <c r="Q1430" s="26"/>
      <c r="R1430" s="26"/>
      <c r="S1430" s="26"/>
      <c r="T1430" s="26"/>
      <c r="U1430" s="26"/>
      <c r="V1430" s="26"/>
      <c r="W1430" s="26"/>
      <c r="X1430" s="26"/>
      <c r="Y1430" s="26"/>
      <c r="Z1430" s="26"/>
      <c r="AA1430" s="26"/>
      <c r="AB1430" s="26"/>
      <c r="AC1430" s="26"/>
      <c r="AD1430" s="26"/>
      <c r="AE1430" s="26"/>
      <c r="AF1430" s="26"/>
      <c r="AG1430" s="26"/>
      <c r="AH1430" s="26"/>
      <c r="AI1430" s="26"/>
      <c r="AJ1430" s="26"/>
      <c r="AK1430" s="26"/>
      <c r="AL1430" s="26"/>
      <c r="AM1430" s="26"/>
      <c r="AN1430" s="26"/>
      <c r="AO1430" s="26"/>
      <c r="AP1430" s="26"/>
      <c r="AQ1430" s="26"/>
      <c r="AR1430" s="26"/>
      <c r="AS1430" s="26"/>
      <c r="AT1430" s="26"/>
      <c r="AU1430" s="26"/>
      <c r="AV1430" s="26"/>
      <c r="AW1430" s="26"/>
      <c r="AX1430" s="26"/>
      <c r="AY1430" s="26"/>
      <c r="AZ1430" s="26"/>
      <c r="BA1430" s="26"/>
      <c r="BB1430" s="26"/>
      <c r="BC1430" s="26"/>
      <c r="BD1430" s="26"/>
      <c r="BE1430" s="26"/>
      <c r="BF1430" s="26"/>
      <c r="BG1430" s="26"/>
      <c r="BH1430" s="26"/>
      <c r="BI1430" s="26"/>
      <c r="BJ1430" s="26"/>
      <c r="BK1430" s="26"/>
      <c r="BL1430" s="26"/>
      <c r="BM1430" s="26"/>
      <c r="BN1430" s="26"/>
      <c r="BO1430" s="26"/>
      <c r="BP1430" s="26"/>
      <c r="BQ1430" s="26"/>
      <c r="BR1430" s="26"/>
      <c r="BS1430" s="26"/>
      <c r="BT1430" s="26"/>
      <c r="BU1430" s="26"/>
      <c r="BV1430" s="26"/>
      <c r="BW1430" s="26"/>
      <c r="BX1430" s="26"/>
      <c r="BY1430" s="26"/>
      <c r="BZ1430" s="26"/>
      <c r="CA1430" s="26"/>
      <c r="CB1430" s="26"/>
      <c r="CC1430" s="26"/>
      <c r="CD1430" s="26"/>
      <c r="CE1430" s="26"/>
      <c r="CF1430" s="26"/>
      <c r="CG1430" s="26"/>
      <c r="CH1430" s="26"/>
      <c r="CI1430" s="26"/>
      <c r="CJ1430" s="26"/>
      <c r="CK1430" s="26"/>
      <c r="CL1430" s="26"/>
      <c r="CM1430" s="26"/>
      <c r="CN1430" s="26"/>
      <c r="CO1430" s="26"/>
      <c r="CP1430" s="26"/>
      <c r="CQ1430" s="26"/>
      <c r="CR1430" s="26"/>
      <c r="CS1430" s="26"/>
      <c r="CT1430" s="26"/>
      <c r="CU1430" s="26"/>
      <c r="CV1430" s="26"/>
      <c r="CW1430" s="26"/>
      <c r="CX1430" s="26"/>
      <c r="CY1430" s="26"/>
      <c r="CZ1430" s="26"/>
      <c r="DA1430" s="26"/>
      <c r="DB1430" s="26"/>
      <c r="DC1430" s="26"/>
      <c r="DD1430" s="26"/>
    </row>
    <row r="1431" spans="1:108" s="25" customFormat="1" x14ac:dyDescent="0.15">
      <c r="A1431" s="26"/>
      <c r="N1431" s="26"/>
      <c r="O1431" s="26"/>
      <c r="P1431" s="26"/>
      <c r="Q1431" s="26"/>
      <c r="R1431" s="26"/>
      <c r="S1431" s="26"/>
      <c r="T1431" s="26"/>
      <c r="U1431" s="26"/>
      <c r="V1431" s="26"/>
      <c r="W1431" s="26"/>
      <c r="X1431" s="26"/>
      <c r="Y1431" s="26"/>
      <c r="Z1431" s="26"/>
      <c r="AA1431" s="26"/>
      <c r="AB1431" s="26"/>
      <c r="AC1431" s="26"/>
      <c r="AD1431" s="26"/>
      <c r="AE1431" s="26"/>
      <c r="AF1431" s="26"/>
      <c r="AG1431" s="26"/>
      <c r="AH1431" s="26"/>
      <c r="AI1431" s="26"/>
      <c r="AJ1431" s="26"/>
      <c r="AK1431" s="26"/>
      <c r="AL1431" s="26"/>
      <c r="AM1431" s="26"/>
      <c r="AN1431" s="26"/>
      <c r="AO1431" s="26"/>
      <c r="AP1431" s="26"/>
      <c r="AQ1431" s="26"/>
      <c r="AR1431" s="26"/>
      <c r="AS1431" s="26"/>
      <c r="AT1431" s="26"/>
      <c r="AU1431" s="26"/>
      <c r="AV1431" s="26"/>
      <c r="AW1431" s="26"/>
      <c r="AX1431" s="26"/>
      <c r="AY1431" s="26"/>
      <c r="AZ1431" s="26"/>
      <c r="BA1431" s="26"/>
      <c r="BB1431" s="26"/>
      <c r="BC1431" s="26"/>
      <c r="BD1431" s="26"/>
      <c r="BE1431" s="26"/>
      <c r="BF1431" s="26"/>
      <c r="BG1431" s="26"/>
      <c r="BH1431" s="26"/>
      <c r="BI1431" s="26"/>
      <c r="BJ1431" s="26"/>
      <c r="BK1431" s="26"/>
      <c r="BL1431" s="26"/>
      <c r="BM1431" s="26"/>
      <c r="BN1431" s="26"/>
      <c r="BO1431" s="26"/>
      <c r="BP1431" s="26"/>
      <c r="BQ1431" s="26"/>
      <c r="BR1431" s="26"/>
      <c r="BS1431" s="26"/>
      <c r="BT1431" s="26"/>
      <c r="BU1431" s="26"/>
      <c r="BV1431" s="26"/>
      <c r="BW1431" s="26"/>
      <c r="BX1431" s="26"/>
      <c r="BY1431" s="26"/>
      <c r="BZ1431" s="26"/>
      <c r="CA1431" s="26"/>
      <c r="CB1431" s="26"/>
      <c r="CC1431" s="26"/>
      <c r="CD1431" s="26"/>
      <c r="CE1431" s="26"/>
      <c r="CF1431" s="26"/>
      <c r="CG1431" s="26"/>
      <c r="CH1431" s="26"/>
      <c r="CI1431" s="26"/>
      <c r="CJ1431" s="26"/>
      <c r="CK1431" s="26"/>
      <c r="CL1431" s="26"/>
      <c r="CM1431" s="26"/>
      <c r="CN1431" s="26"/>
      <c r="CO1431" s="26"/>
      <c r="CP1431" s="26"/>
      <c r="CQ1431" s="26"/>
      <c r="CR1431" s="26"/>
      <c r="CS1431" s="26"/>
      <c r="CT1431" s="26"/>
      <c r="CU1431" s="26"/>
      <c r="CV1431" s="26"/>
      <c r="CW1431" s="26"/>
      <c r="CX1431" s="26"/>
      <c r="CY1431" s="26"/>
      <c r="CZ1431" s="26"/>
      <c r="DA1431" s="26"/>
      <c r="DB1431" s="26"/>
      <c r="DC1431" s="26"/>
      <c r="DD1431" s="26"/>
    </row>
    <row r="1432" spans="1:108" s="25" customFormat="1" x14ac:dyDescent="0.15">
      <c r="A1432" s="26"/>
      <c r="N1432" s="26"/>
      <c r="O1432" s="26"/>
      <c r="P1432" s="26"/>
      <c r="Q1432" s="26"/>
      <c r="R1432" s="26"/>
      <c r="S1432" s="26"/>
      <c r="T1432" s="26"/>
      <c r="U1432" s="26"/>
      <c r="V1432" s="26"/>
      <c r="W1432" s="26"/>
      <c r="X1432" s="26"/>
      <c r="Y1432" s="26"/>
      <c r="Z1432" s="26"/>
      <c r="AA1432" s="26"/>
      <c r="AB1432" s="26"/>
      <c r="AC1432" s="26"/>
      <c r="AD1432" s="26"/>
      <c r="AE1432" s="26"/>
      <c r="AF1432" s="26"/>
      <c r="AG1432" s="26"/>
      <c r="AH1432" s="26"/>
      <c r="AI1432" s="26"/>
      <c r="AJ1432" s="26"/>
      <c r="AK1432" s="26"/>
      <c r="AL1432" s="26"/>
      <c r="AM1432" s="26"/>
      <c r="AN1432" s="26"/>
      <c r="AO1432" s="26"/>
      <c r="AP1432" s="26"/>
      <c r="AQ1432" s="26"/>
      <c r="AR1432" s="26"/>
      <c r="AS1432" s="26"/>
      <c r="AT1432" s="26"/>
      <c r="AU1432" s="26"/>
      <c r="AV1432" s="26"/>
      <c r="AW1432" s="26"/>
      <c r="AX1432" s="26"/>
      <c r="AY1432" s="26"/>
      <c r="AZ1432" s="26"/>
      <c r="BA1432" s="26"/>
      <c r="BB1432" s="26"/>
      <c r="BC1432" s="26"/>
      <c r="BD1432" s="26"/>
      <c r="BE1432" s="26"/>
      <c r="BF1432" s="26"/>
      <c r="BG1432" s="26"/>
      <c r="BH1432" s="26"/>
      <c r="BI1432" s="26"/>
      <c r="BJ1432" s="26"/>
      <c r="BK1432" s="26"/>
      <c r="BL1432" s="26"/>
      <c r="BM1432" s="26"/>
      <c r="BN1432" s="26"/>
      <c r="BO1432" s="26"/>
      <c r="BP1432" s="26"/>
      <c r="BQ1432" s="26"/>
      <c r="BR1432" s="26"/>
      <c r="BS1432" s="26"/>
      <c r="BT1432" s="26"/>
      <c r="BU1432" s="26"/>
      <c r="BV1432" s="26"/>
      <c r="BW1432" s="26"/>
      <c r="BX1432" s="26"/>
      <c r="BY1432" s="26"/>
      <c r="BZ1432" s="26"/>
      <c r="CA1432" s="26"/>
      <c r="CB1432" s="26"/>
      <c r="CC1432" s="26"/>
      <c r="CD1432" s="26"/>
      <c r="CE1432" s="26"/>
      <c r="CF1432" s="26"/>
      <c r="CG1432" s="26"/>
      <c r="CH1432" s="26"/>
      <c r="CI1432" s="26"/>
      <c r="CJ1432" s="26"/>
      <c r="CK1432" s="26"/>
      <c r="CL1432" s="26"/>
      <c r="CM1432" s="26"/>
      <c r="CN1432" s="26"/>
      <c r="CO1432" s="26"/>
      <c r="CP1432" s="26"/>
      <c r="CQ1432" s="26"/>
      <c r="CR1432" s="26"/>
      <c r="CS1432" s="26"/>
      <c r="CT1432" s="26"/>
      <c r="CU1432" s="26"/>
      <c r="CV1432" s="26"/>
      <c r="CW1432" s="26"/>
      <c r="CX1432" s="26"/>
      <c r="CY1432" s="26"/>
      <c r="CZ1432" s="26"/>
      <c r="DA1432" s="26"/>
      <c r="DB1432" s="26"/>
      <c r="DC1432" s="26"/>
      <c r="DD1432" s="26"/>
    </row>
    <row r="1433" spans="1:108" s="25" customFormat="1" x14ac:dyDescent="0.15">
      <c r="A1433" s="26"/>
      <c r="N1433" s="26"/>
      <c r="O1433" s="26"/>
      <c r="P1433" s="26"/>
      <c r="Q1433" s="26"/>
      <c r="R1433" s="26"/>
      <c r="S1433" s="26"/>
      <c r="T1433" s="26"/>
      <c r="U1433" s="26"/>
      <c r="V1433" s="26"/>
      <c r="W1433" s="26"/>
      <c r="X1433" s="26"/>
      <c r="Y1433" s="26"/>
      <c r="Z1433" s="26"/>
      <c r="AA1433" s="26"/>
      <c r="AB1433" s="26"/>
      <c r="AC1433" s="26"/>
      <c r="AD1433" s="26"/>
      <c r="AE1433" s="26"/>
      <c r="AF1433" s="26"/>
      <c r="AG1433" s="26"/>
      <c r="AH1433" s="26"/>
      <c r="AI1433" s="26"/>
      <c r="AJ1433" s="26"/>
      <c r="AK1433" s="26"/>
      <c r="AL1433" s="26"/>
      <c r="AM1433" s="26"/>
      <c r="AN1433" s="26"/>
      <c r="AO1433" s="26"/>
      <c r="AP1433" s="26"/>
      <c r="AQ1433" s="26"/>
      <c r="AR1433" s="26"/>
      <c r="AS1433" s="26"/>
      <c r="AT1433" s="26"/>
      <c r="AU1433" s="26"/>
      <c r="AV1433" s="26"/>
      <c r="AW1433" s="26"/>
      <c r="AX1433" s="26"/>
      <c r="AY1433" s="26"/>
      <c r="AZ1433" s="26"/>
      <c r="BA1433" s="26"/>
      <c r="BB1433" s="26"/>
      <c r="BC1433" s="26"/>
      <c r="BD1433" s="26"/>
      <c r="BE1433" s="26"/>
      <c r="BF1433" s="26"/>
      <c r="BG1433" s="26"/>
      <c r="BH1433" s="26"/>
      <c r="BI1433" s="26"/>
      <c r="BJ1433" s="26"/>
      <c r="BK1433" s="26"/>
      <c r="BL1433" s="26"/>
      <c r="BM1433" s="26"/>
      <c r="BN1433" s="26"/>
      <c r="BO1433" s="26"/>
      <c r="BP1433" s="26"/>
      <c r="BQ1433" s="26"/>
      <c r="BR1433" s="26"/>
      <c r="BS1433" s="26"/>
      <c r="BT1433" s="26"/>
      <c r="BU1433" s="26"/>
      <c r="BV1433" s="26"/>
      <c r="BW1433" s="26"/>
      <c r="BX1433" s="26"/>
      <c r="BY1433" s="26"/>
      <c r="BZ1433" s="26"/>
      <c r="CA1433" s="26"/>
      <c r="CB1433" s="26"/>
      <c r="CC1433" s="26"/>
      <c r="CD1433" s="26"/>
      <c r="CE1433" s="26"/>
      <c r="CF1433" s="26"/>
      <c r="CG1433" s="26"/>
      <c r="CH1433" s="26"/>
      <c r="CI1433" s="26"/>
      <c r="CJ1433" s="26"/>
      <c r="CK1433" s="26"/>
      <c r="CL1433" s="26"/>
      <c r="CM1433" s="26"/>
      <c r="CN1433" s="26"/>
      <c r="CO1433" s="26"/>
      <c r="CP1433" s="26"/>
      <c r="CQ1433" s="26"/>
      <c r="CR1433" s="26"/>
      <c r="CS1433" s="26"/>
      <c r="CT1433" s="26"/>
      <c r="CU1433" s="26"/>
      <c r="CV1433" s="26"/>
      <c r="CW1433" s="26"/>
      <c r="CX1433" s="26"/>
      <c r="CY1433" s="26"/>
      <c r="CZ1433" s="26"/>
      <c r="DA1433" s="26"/>
      <c r="DB1433" s="26"/>
      <c r="DC1433" s="26"/>
      <c r="DD1433" s="26"/>
    </row>
    <row r="1434" spans="1:108" s="25" customFormat="1" x14ac:dyDescent="0.15">
      <c r="A1434" s="26"/>
      <c r="N1434" s="26"/>
      <c r="O1434" s="26"/>
      <c r="P1434" s="26"/>
      <c r="Q1434" s="26"/>
      <c r="R1434" s="26"/>
      <c r="S1434" s="26"/>
      <c r="T1434" s="26"/>
      <c r="U1434" s="26"/>
      <c r="V1434" s="26"/>
      <c r="W1434" s="26"/>
      <c r="X1434" s="26"/>
      <c r="Y1434" s="26"/>
      <c r="Z1434" s="26"/>
      <c r="AA1434" s="26"/>
      <c r="AB1434" s="26"/>
      <c r="AC1434" s="26"/>
      <c r="AD1434" s="26"/>
      <c r="AE1434" s="26"/>
      <c r="AF1434" s="26"/>
      <c r="AG1434" s="26"/>
      <c r="AH1434" s="26"/>
      <c r="AI1434" s="26"/>
      <c r="AJ1434" s="26"/>
      <c r="AK1434" s="26"/>
      <c r="AL1434" s="26"/>
      <c r="AM1434" s="26"/>
      <c r="AN1434" s="26"/>
      <c r="AO1434" s="26"/>
      <c r="AP1434" s="26"/>
      <c r="AQ1434" s="26"/>
      <c r="AR1434" s="26"/>
      <c r="AS1434" s="26"/>
      <c r="AT1434" s="26"/>
      <c r="AU1434" s="26"/>
      <c r="AV1434" s="26"/>
      <c r="AW1434" s="26"/>
      <c r="AX1434" s="26"/>
      <c r="AY1434" s="26"/>
      <c r="AZ1434" s="26"/>
      <c r="BA1434" s="26"/>
      <c r="BB1434" s="26"/>
      <c r="BC1434" s="26"/>
      <c r="BD1434" s="26"/>
      <c r="BE1434" s="26"/>
      <c r="BF1434" s="26"/>
      <c r="BG1434" s="26"/>
      <c r="BH1434" s="26"/>
      <c r="BI1434" s="26"/>
      <c r="BJ1434" s="26"/>
      <c r="BK1434" s="26"/>
      <c r="BL1434" s="26"/>
      <c r="BM1434" s="26"/>
      <c r="BN1434" s="26"/>
      <c r="BO1434" s="26"/>
      <c r="BP1434" s="26"/>
      <c r="BQ1434" s="26"/>
      <c r="BR1434" s="26"/>
      <c r="BS1434" s="26"/>
      <c r="BT1434" s="26"/>
      <c r="BU1434" s="26"/>
      <c r="BV1434" s="26"/>
      <c r="BW1434" s="26"/>
      <c r="BX1434" s="26"/>
      <c r="BY1434" s="26"/>
      <c r="BZ1434" s="26"/>
      <c r="CA1434" s="26"/>
      <c r="CB1434" s="26"/>
      <c r="CC1434" s="26"/>
      <c r="CD1434" s="26"/>
      <c r="CE1434" s="26"/>
      <c r="CF1434" s="26"/>
      <c r="CG1434" s="26"/>
      <c r="CH1434" s="26"/>
      <c r="CI1434" s="26"/>
      <c r="CJ1434" s="26"/>
      <c r="CK1434" s="26"/>
      <c r="CL1434" s="26"/>
      <c r="CM1434" s="26"/>
      <c r="CN1434" s="26"/>
      <c r="CO1434" s="26"/>
      <c r="CP1434" s="26"/>
      <c r="CQ1434" s="26"/>
      <c r="CR1434" s="26"/>
      <c r="CS1434" s="26"/>
      <c r="CT1434" s="26"/>
      <c r="CU1434" s="26"/>
      <c r="CV1434" s="26"/>
      <c r="CW1434" s="26"/>
      <c r="CX1434" s="26"/>
      <c r="CY1434" s="26"/>
      <c r="CZ1434" s="26"/>
      <c r="DA1434" s="26"/>
      <c r="DB1434" s="26"/>
      <c r="DC1434" s="26"/>
      <c r="DD1434" s="26"/>
    </row>
    <row r="1435" spans="1:108" s="25" customFormat="1" x14ac:dyDescent="0.15">
      <c r="A1435" s="26"/>
      <c r="N1435" s="26"/>
      <c r="O1435" s="26"/>
      <c r="P1435" s="26"/>
      <c r="Q1435" s="26"/>
      <c r="R1435" s="26"/>
      <c r="S1435" s="26"/>
      <c r="T1435" s="26"/>
      <c r="U1435" s="26"/>
      <c r="V1435" s="26"/>
      <c r="W1435" s="26"/>
      <c r="X1435" s="26"/>
      <c r="Y1435" s="26"/>
      <c r="Z1435" s="26"/>
      <c r="AA1435" s="26"/>
      <c r="AB1435" s="26"/>
      <c r="AC1435" s="26"/>
      <c r="AD1435" s="26"/>
      <c r="AE1435" s="26"/>
      <c r="AF1435" s="26"/>
      <c r="AG1435" s="26"/>
      <c r="AH1435" s="26"/>
      <c r="AI1435" s="26"/>
      <c r="AJ1435" s="26"/>
      <c r="AK1435" s="26"/>
      <c r="AL1435" s="26"/>
      <c r="AM1435" s="26"/>
      <c r="AN1435" s="26"/>
      <c r="AO1435" s="26"/>
      <c r="AP1435" s="26"/>
      <c r="AQ1435" s="26"/>
      <c r="AR1435" s="26"/>
      <c r="AS1435" s="26"/>
      <c r="AT1435" s="26"/>
      <c r="AU1435" s="26"/>
      <c r="AV1435" s="26"/>
      <c r="AW1435" s="26"/>
      <c r="AX1435" s="26"/>
      <c r="AY1435" s="26"/>
      <c r="AZ1435" s="26"/>
      <c r="BA1435" s="26"/>
      <c r="BB1435" s="26"/>
      <c r="BC1435" s="26"/>
      <c r="BD1435" s="26"/>
      <c r="BE1435" s="26"/>
      <c r="BF1435" s="26"/>
      <c r="BG1435" s="26"/>
      <c r="BH1435" s="26"/>
      <c r="BI1435" s="26"/>
      <c r="BJ1435" s="26"/>
      <c r="BK1435" s="26"/>
      <c r="BL1435" s="26"/>
      <c r="BM1435" s="26"/>
      <c r="BN1435" s="26"/>
      <c r="BO1435" s="26"/>
      <c r="BP1435" s="26"/>
      <c r="BQ1435" s="26"/>
      <c r="BR1435" s="26"/>
      <c r="BS1435" s="26"/>
      <c r="BT1435" s="26"/>
      <c r="BU1435" s="26"/>
      <c r="BV1435" s="26"/>
      <c r="BW1435" s="26"/>
      <c r="BX1435" s="26"/>
      <c r="BY1435" s="26"/>
      <c r="BZ1435" s="26"/>
      <c r="CA1435" s="26"/>
      <c r="CB1435" s="26"/>
      <c r="CC1435" s="26"/>
      <c r="CD1435" s="26"/>
      <c r="CE1435" s="26"/>
      <c r="CF1435" s="26"/>
      <c r="CG1435" s="26"/>
      <c r="CH1435" s="26"/>
      <c r="CI1435" s="26"/>
      <c r="CJ1435" s="26"/>
      <c r="CK1435" s="26"/>
      <c r="CL1435" s="26"/>
      <c r="CM1435" s="26"/>
      <c r="CN1435" s="26"/>
      <c r="CO1435" s="26"/>
      <c r="CP1435" s="26"/>
      <c r="CQ1435" s="26"/>
      <c r="CR1435" s="26"/>
      <c r="CS1435" s="26"/>
      <c r="CT1435" s="26"/>
      <c r="CU1435" s="26"/>
      <c r="CV1435" s="26"/>
      <c r="CW1435" s="26"/>
      <c r="CX1435" s="26"/>
      <c r="CY1435" s="26"/>
      <c r="CZ1435" s="26"/>
      <c r="DA1435" s="26"/>
      <c r="DB1435" s="26"/>
      <c r="DC1435" s="26"/>
      <c r="DD1435" s="26"/>
    </row>
    <row r="1436" spans="1:108" s="25" customFormat="1" x14ac:dyDescent="0.15">
      <c r="A1436" s="26"/>
      <c r="N1436" s="26"/>
      <c r="O1436" s="26"/>
      <c r="P1436" s="26"/>
      <c r="Q1436" s="26"/>
      <c r="R1436" s="26"/>
      <c r="S1436" s="26"/>
      <c r="T1436" s="26"/>
      <c r="U1436" s="26"/>
      <c r="V1436" s="26"/>
      <c r="W1436" s="26"/>
      <c r="X1436" s="26"/>
      <c r="Y1436" s="26"/>
      <c r="Z1436" s="26"/>
      <c r="AA1436" s="26"/>
      <c r="AB1436" s="26"/>
      <c r="AC1436" s="26"/>
      <c r="AD1436" s="26"/>
      <c r="AE1436" s="26"/>
      <c r="AF1436" s="26"/>
      <c r="AG1436" s="26"/>
      <c r="AH1436" s="26"/>
      <c r="AI1436" s="26"/>
      <c r="AJ1436" s="26"/>
      <c r="AK1436" s="26"/>
      <c r="AL1436" s="26"/>
      <c r="AM1436" s="26"/>
      <c r="AN1436" s="26"/>
      <c r="AO1436" s="26"/>
      <c r="AP1436" s="26"/>
      <c r="AQ1436" s="26"/>
      <c r="AR1436" s="26"/>
      <c r="AS1436" s="26"/>
      <c r="AT1436" s="26"/>
      <c r="AU1436" s="26"/>
      <c r="AV1436" s="26"/>
      <c r="AW1436" s="26"/>
      <c r="AX1436" s="26"/>
      <c r="AY1436" s="26"/>
      <c r="AZ1436" s="26"/>
      <c r="BA1436" s="26"/>
      <c r="BB1436" s="26"/>
      <c r="BC1436" s="26"/>
      <c r="BD1436" s="26"/>
      <c r="BE1436" s="26"/>
      <c r="BF1436" s="26"/>
      <c r="BG1436" s="26"/>
      <c r="BH1436" s="26"/>
      <c r="BI1436" s="26"/>
      <c r="BJ1436" s="26"/>
      <c r="BK1436" s="26"/>
      <c r="BL1436" s="26"/>
      <c r="BM1436" s="26"/>
      <c r="BN1436" s="26"/>
      <c r="BO1436" s="26"/>
      <c r="BP1436" s="26"/>
      <c r="BQ1436" s="26"/>
      <c r="BR1436" s="26"/>
      <c r="BS1436" s="26"/>
      <c r="BT1436" s="26"/>
      <c r="BU1436" s="26"/>
      <c r="BV1436" s="26"/>
      <c r="BW1436" s="26"/>
      <c r="BX1436" s="26"/>
      <c r="BY1436" s="26"/>
      <c r="BZ1436" s="26"/>
      <c r="CA1436" s="26"/>
      <c r="CB1436" s="26"/>
      <c r="CC1436" s="26"/>
      <c r="CD1436" s="26"/>
      <c r="CE1436" s="26"/>
      <c r="CF1436" s="26"/>
      <c r="CG1436" s="26"/>
      <c r="CH1436" s="26"/>
      <c r="CI1436" s="26"/>
      <c r="CJ1436" s="26"/>
      <c r="CK1436" s="26"/>
      <c r="CL1436" s="26"/>
      <c r="CM1436" s="26"/>
      <c r="CN1436" s="26"/>
      <c r="CO1436" s="26"/>
      <c r="CP1436" s="26"/>
      <c r="CQ1436" s="26"/>
      <c r="CR1436" s="26"/>
      <c r="CS1436" s="26"/>
      <c r="CT1436" s="26"/>
      <c r="CU1436" s="26"/>
      <c r="CV1436" s="26"/>
      <c r="CW1436" s="26"/>
      <c r="CX1436" s="26"/>
      <c r="CY1436" s="26"/>
      <c r="CZ1436" s="26"/>
      <c r="DA1436" s="26"/>
      <c r="DB1436" s="26"/>
      <c r="DC1436" s="26"/>
      <c r="DD1436" s="26"/>
    </row>
    <row r="1437" spans="1:108" s="25" customFormat="1" x14ac:dyDescent="0.15">
      <c r="A1437" s="26"/>
      <c r="N1437" s="26"/>
      <c r="O1437" s="26"/>
      <c r="P1437" s="26"/>
      <c r="Q1437" s="26"/>
      <c r="R1437" s="26"/>
      <c r="S1437" s="26"/>
      <c r="T1437" s="26"/>
      <c r="U1437" s="26"/>
      <c r="V1437" s="26"/>
      <c r="W1437" s="26"/>
      <c r="X1437" s="26"/>
      <c r="Y1437" s="26"/>
      <c r="Z1437" s="26"/>
      <c r="AA1437" s="26"/>
      <c r="AB1437" s="26"/>
      <c r="AC1437" s="26"/>
      <c r="AD1437" s="26"/>
      <c r="AE1437" s="26"/>
      <c r="AF1437" s="26"/>
      <c r="AG1437" s="26"/>
      <c r="AH1437" s="26"/>
      <c r="AI1437" s="26"/>
      <c r="AJ1437" s="26"/>
      <c r="AK1437" s="26"/>
      <c r="AL1437" s="26"/>
      <c r="AM1437" s="26"/>
      <c r="AN1437" s="26"/>
      <c r="AO1437" s="26"/>
      <c r="AP1437" s="26"/>
      <c r="AQ1437" s="26"/>
      <c r="AR1437" s="26"/>
      <c r="AS1437" s="26"/>
      <c r="AT1437" s="26"/>
      <c r="AU1437" s="26"/>
      <c r="AV1437" s="26"/>
      <c r="AW1437" s="26"/>
      <c r="AX1437" s="26"/>
      <c r="AY1437" s="26"/>
      <c r="AZ1437" s="26"/>
      <c r="BA1437" s="26"/>
      <c r="BB1437" s="26"/>
      <c r="BC1437" s="26"/>
      <c r="BD1437" s="26"/>
      <c r="BE1437" s="26"/>
      <c r="BF1437" s="26"/>
      <c r="BG1437" s="26"/>
      <c r="BH1437" s="26"/>
      <c r="BI1437" s="26"/>
      <c r="BJ1437" s="26"/>
      <c r="BK1437" s="26"/>
      <c r="BL1437" s="26"/>
      <c r="BM1437" s="26"/>
      <c r="BN1437" s="26"/>
      <c r="BO1437" s="26"/>
      <c r="BP1437" s="26"/>
      <c r="BQ1437" s="26"/>
      <c r="BR1437" s="26"/>
      <c r="BS1437" s="26"/>
      <c r="BT1437" s="26"/>
      <c r="BU1437" s="26"/>
      <c r="BV1437" s="26"/>
      <c r="BW1437" s="26"/>
      <c r="BX1437" s="26"/>
      <c r="BY1437" s="26"/>
      <c r="BZ1437" s="26"/>
      <c r="CA1437" s="26"/>
      <c r="CB1437" s="26"/>
      <c r="CC1437" s="26"/>
      <c r="CD1437" s="26"/>
      <c r="CE1437" s="26"/>
      <c r="CF1437" s="26"/>
      <c r="CG1437" s="26"/>
      <c r="CH1437" s="26"/>
      <c r="CI1437" s="26"/>
      <c r="CJ1437" s="26"/>
      <c r="CK1437" s="26"/>
      <c r="CL1437" s="26"/>
      <c r="CM1437" s="26"/>
      <c r="CN1437" s="26"/>
      <c r="CO1437" s="26"/>
      <c r="CP1437" s="26"/>
      <c r="CQ1437" s="26"/>
      <c r="CR1437" s="26"/>
      <c r="CS1437" s="26"/>
      <c r="CT1437" s="26"/>
      <c r="CU1437" s="26"/>
      <c r="CV1437" s="26"/>
      <c r="CW1437" s="26"/>
      <c r="CX1437" s="26"/>
      <c r="CY1437" s="26"/>
      <c r="CZ1437" s="26"/>
      <c r="DA1437" s="26"/>
      <c r="DB1437" s="26"/>
      <c r="DC1437" s="26"/>
      <c r="DD1437" s="26"/>
    </row>
    <row r="1438" spans="1:108" s="25" customFormat="1" x14ac:dyDescent="0.15">
      <c r="A1438" s="26"/>
      <c r="N1438" s="26"/>
      <c r="O1438" s="26"/>
      <c r="P1438" s="26"/>
      <c r="Q1438" s="26"/>
      <c r="R1438" s="26"/>
      <c r="S1438" s="26"/>
      <c r="T1438" s="26"/>
      <c r="U1438" s="26"/>
      <c r="V1438" s="26"/>
      <c r="W1438" s="26"/>
      <c r="X1438" s="26"/>
      <c r="Y1438" s="26"/>
      <c r="Z1438" s="26"/>
      <c r="AA1438" s="26"/>
      <c r="AB1438" s="26"/>
      <c r="AC1438" s="26"/>
      <c r="AD1438" s="26"/>
      <c r="AE1438" s="26"/>
      <c r="AF1438" s="26"/>
      <c r="AG1438" s="26"/>
      <c r="AH1438" s="26"/>
      <c r="AI1438" s="26"/>
      <c r="AJ1438" s="26"/>
      <c r="AK1438" s="26"/>
      <c r="AL1438" s="26"/>
      <c r="AM1438" s="26"/>
      <c r="AN1438" s="26"/>
      <c r="AO1438" s="26"/>
      <c r="AP1438" s="26"/>
      <c r="AQ1438" s="26"/>
      <c r="AR1438" s="26"/>
      <c r="AS1438" s="26"/>
      <c r="AT1438" s="26"/>
      <c r="AU1438" s="26"/>
      <c r="AV1438" s="26"/>
      <c r="AW1438" s="26"/>
      <c r="AX1438" s="26"/>
      <c r="AY1438" s="26"/>
      <c r="AZ1438" s="26"/>
      <c r="BA1438" s="26"/>
      <c r="BB1438" s="26"/>
      <c r="BC1438" s="26"/>
      <c r="BD1438" s="26"/>
      <c r="BE1438" s="26"/>
      <c r="BF1438" s="26"/>
      <c r="BG1438" s="26"/>
      <c r="BH1438" s="26"/>
      <c r="BI1438" s="26"/>
      <c r="BJ1438" s="26"/>
      <c r="BK1438" s="26"/>
      <c r="BL1438" s="26"/>
      <c r="BM1438" s="26"/>
      <c r="BN1438" s="26"/>
      <c r="BO1438" s="26"/>
      <c r="BP1438" s="26"/>
      <c r="BQ1438" s="26"/>
      <c r="BR1438" s="26"/>
      <c r="BS1438" s="26"/>
      <c r="BT1438" s="26"/>
      <c r="BU1438" s="26"/>
      <c r="BV1438" s="26"/>
      <c r="BW1438" s="26"/>
      <c r="BX1438" s="26"/>
      <c r="BY1438" s="26"/>
      <c r="BZ1438" s="26"/>
      <c r="CA1438" s="26"/>
      <c r="CB1438" s="26"/>
      <c r="CC1438" s="26"/>
      <c r="CD1438" s="26"/>
      <c r="CE1438" s="26"/>
      <c r="CF1438" s="26"/>
      <c r="CG1438" s="26"/>
      <c r="CH1438" s="26"/>
      <c r="CI1438" s="26"/>
      <c r="CJ1438" s="26"/>
      <c r="CK1438" s="26"/>
      <c r="CL1438" s="26"/>
      <c r="CM1438" s="26"/>
      <c r="CN1438" s="26"/>
      <c r="CO1438" s="26"/>
      <c r="CP1438" s="26"/>
      <c r="CQ1438" s="26"/>
      <c r="CR1438" s="26"/>
      <c r="CS1438" s="26"/>
      <c r="CT1438" s="26"/>
      <c r="CU1438" s="26"/>
      <c r="CV1438" s="26"/>
      <c r="CW1438" s="26"/>
      <c r="CX1438" s="26"/>
      <c r="CY1438" s="26"/>
      <c r="CZ1438" s="26"/>
      <c r="DA1438" s="26"/>
      <c r="DB1438" s="26"/>
      <c r="DC1438" s="26"/>
      <c r="DD1438" s="26"/>
    </row>
    <row r="1439" spans="1:108" s="25" customFormat="1" x14ac:dyDescent="0.15">
      <c r="A1439" s="26"/>
      <c r="N1439" s="26"/>
      <c r="O1439" s="26"/>
      <c r="P1439" s="26"/>
      <c r="Q1439" s="26"/>
      <c r="R1439" s="26"/>
      <c r="S1439" s="26"/>
      <c r="T1439" s="26"/>
      <c r="U1439" s="26"/>
      <c r="V1439" s="26"/>
      <c r="W1439" s="26"/>
      <c r="X1439" s="26"/>
      <c r="Y1439" s="26"/>
      <c r="Z1439" s="26"/>
      <c r="AA1439" s="26"/>
      <c r="AB1439" s="26"/>
      <c r="AC1439" s="26"/>
      <c r="AD1439" s="26"/>
      <c r="AE1439" s="26"/>
      <c r="AF1439" s="26"/>
      <c r="AG1439" s="26"/>
      <c r="AH1439" s="26"/>
      <c r="AI1439" s="26"/>
      <c r="AJ1439" s="26"/>
      <c r="AK1439" s="26"/>
      <c r="AL1439" s="26"/>
      <c r="AM1439" s="26"/>
      <c r="AN1439" s="26"/>
      <c r="AO1439" s="26"/>
      <c r="AP1439" s="26"/>
      <c r="AQ1439" s="26"/>
      <c r="AR1439" s="26"/>
      <c r="AS1439" s="26"/>
      <c r="AT1439" s="26"/>
      <c r="AU1439" s="26"/>
      <c r="AV1439" s="26"/>
      <c r="AW1439" s="26"/>
      <c r="AX1439" s="26"/>
      <c r="AY1439" s="26"/>
      <c r="AZ1439" s="26"/>
      <c r="BA1439" s="26"/>
      <c r="BB1439" s="26"/>
      <c r="BC1439" s="26"/>
      <c r="BD1439" s="26"/>
      <c r="BE1439" s="26"/>
      <c r="BF1439" s="26"/>
      <c r="BG1439" s="26"/>
      <c r="BH1439" s="26"/>
      <c r="BI1439" s="26"/>
      <c r="BJ1439" s="26"/>
      <c r="BK1439" s="26"/>
      <c r="BL1439" s="26"/>
      <c r="BM1439" s="26"/>
      <c r="BN1439" s="26"/>
      <c r="BO1439" s="26"/>
      <c r="BP1439" s="26"/>
      <c r="BQ1439" s="26"/>
      <c r="BR1439" s="26"/>
      <c r="BS1439" s="26"/>
      <c r="BT1439" s="26"/>
      <c r="BU1439" s="26"/>
      <c r="BV1439" s="26"/>
      <c r="BW1439" s="26"/>
      <c r="BX1439" s="26"/>
      <c r="BY1439" s="26"/>
      <c r="BZ1439" s="26"/>
      <c r="CA1439" s="26"/>
      <c r="CB1439" s="26"/>
      <c r="CC1439" s="26"/>
      <c r="CD1439" s="26"/>
      <c r="CE1439" s="26"/>
      <c r="CF1439" s="26"/>
      <c r="CG1439" s="26"/>
      <c r="CH1439" s="26"/>
      <c r="CI1439" s="26"/>
      <c r="CJ1439" s="26"/>
      <c r="CK1439" s="26"/>
      <c r="CL1439" s="26"/>
      <c r="CM1439" s="26"/>
      <c r="CN1439" s="26"/>
      <c r="CO1439" s="26"/>
      <c r="CP1439" s="26"/>
      <c r="CQ1439" s="26"/>
      <c r="CR1439" s="26"/>
      <c r="CS1439" s="26"/>
      <c r="CT1439" s="26"/>
      <c r="CU1439" s="26"/>
      <c r="CV1439" s="26"/>
      <c r="CW1439" s="26"/>
      <c r="CX1439" s="26"/>
      <c r="CY1439" s="26"/>
      <c r="CZ1439" s="26"/>
      <c r="DA1439" s="26"/>
      <c r="DB1439" s="26"/>
      <c r="DC1439" s="26"/>
      <c r="DD1439" s="26"/>
    </row>
    <row r="1440" spans="1:108" s="25" customFormat="1" x14ac:dyDescent="0.15">
      <c r="A1440" s="26"/>
      <c r="N1440" s="26"/>
      <c r="O1440" s="26"/>
      <c r="P1440" s="26"/>
      <c r="Q1440" s="26"/>
      <c r="R1440" s="26"/>
      <c r="S1440" s="26"/>
      <c r="T1440" s="26"/>
      <c r="U1440" s="26"/>
      <c r="V1440" s="26"/>
      <c r="W1440" s="26"/>
      <c r="X1440" s="26"/>
      <c r="Y1440" s="26"/>
      <c r="Z1440" s="26"/>
      <c r="AA1440" s="26"/>
      <c r="AB1440" s="26"/>
      <c r="AC1440" s="26"/>
      <c r="AD1440" s="26"/>
      <c r="AE1440" s="26"/>
      <c r="AF1440" s="26"/>
      <c r="AG1440" s="26"/>
      <c r="AH1440" s="26"/>
      <c r="AI1440" s="26"/>
      <c r="AJ1440" s="26"/>
      <c r="AK1440" s="26"/>
      <c r="AL1440" s="26"/>
      <c r="AM1440" s="26"/>
      <c r="AN1440" s="26"/>
      <c r="AO1440" s="26"/>
      <c r="AP1440" s="26"/>
      <c r="AQ1440" s="26"/>
      <c r="AR1440" s="26"/>
      <c r="AS1440" s="26"/>
      <c r="AT1440" s="26"/>
      <c r="AU1440" s="26"/>
      <c r="AV1440" s="26"/>
      <c r="AW1440" s="26"/>
      <c r="AX1440" s="26"/>
      <c r="AY1440" s="26"/>
      <c r="AZ1440" s="26"/>
      <c r="BA1440" s="26"/>
      <c r="BB1440" s="26"/>
      <c r="BC1440" s="26"/>
      <c r="BD1440" s="26"/>
      <c r="BE1440" s="26"/>
      <c r="BF1440" s="26"/>
      <c r="BG1440" s="26"/>
      <c r="BH1440" s="26"/>
      <c r="BI1440" s="26"/>
      <c r="BJ1440" s="26"/>
      <c r="BK1440" s="26"/>
      <c r="BL1440" s="26"/>
      <c r="BM1440" s="26"/>
      <c r="BN1440" s="26"/>
      <c r="BO1440" s="26"/>
      <c r="BP1440" s="26"/>
      <c r="BQ1440" s="26"/>
      <c r="BR1440" s="26"/>
      <c r="BS1440" s="26"/>
      <c r="BT1440" s="26"/>
      <c r="BU1440" s="26"/>
      <c r="BV1440" s="26"/>
      <c r="BW1440" s="26"/>
      <c r="BX1440" s="26"/>
      <c r="BY1440" s="26"/>
      <c r="BZ1440" s="26"/>
      <c r="CA1440" s="26"/>
      <c r="CB1440" s="26"/>
      <c r="CC1440" s="26"/>
      <c r="CD1440" s="26"/>
      <c r="CE1440" s="26"/>
      <c r="CF1440" s="26"/>
      <c r="CG1440" s="26"/>
      <c r="CH1440" s="26"/>
      <c r="CI1440" s="26"/>
      <c r="CJ1440" s="26"/>
      <c r="CK1440" s="26"/>
      <c r="CL1440" s="26"/>
      <c r="CM1440" s="26"/>
      <c r="CN1440" s="26"/>
      <c r="CO1440" s="26"/>
      <c r="CP1440" s="26"/>
      <c r="CQ1440" s="26"/>
      <c r="CR1440" s="26"/>
      <c r="CS1440" s="26"/>
      <c r="CT1440" s="26"/>
      <c r="CU1440" s="26"/>
      <c r="CV1440" s="26"/>
      <c r="CW1440" s="26"/>
      <c r="CX1440" s="26"/>
      <c r="CY1440" s="26"/>
      <c r="CZ1440" s="26"/>
      <c r="DA1440" s="26"/>
      <c r="DB1440" s="26"/>
      <c r="DC1440" s="26"/>
      <c r="DD1440" s="26"/>
    </row>
    <row r="1441" spans="1:108" s="25" customFormat="1" x14ac:dyDescent="0.15">
      <c r="A1441" s="26"/>
      <c r="N1441" s="26"/>
      <c r="O1441" s="26"/>
      <c r="P1441" s="26"/>
      <c r="Q1441" s="26"/>
      <c r="R1441" s="26"/>
      <c r="S1441" s="26"/>
      <c r="T1441" s="26"/>
      <c r="U1441" s="26"/>
      <c r="V1441" s="26"/>
      <c r="W1441" s="26"/>
      <c r="X1441" s="26"/>
      <c r="Y1441" s="26"/>
      <c r="Z1441" s="26"/>
      <c r="AA1441" s="26"/>
      <c r="AB1441" s="26"/>
      <c r="AC1441" s="26"/>
      <c r="AD1441" s="26"/>
      <c r="AE1441" s="26"/>
      <c r="AF1441" s="26"/>
      <c r="AG1441" s="26"/>
      <c r="AH1441" s="26"/>
      <c r="AI1441" s="26"/>
      <c r="AJ1441" s="26"/>
      <c r="AK1441" s="26"/>
      <c r="AL1441" s="26"/>
      <c r="AM1441" s="26"/>
      <c r="AN1441" s="26"/>
      <c r="AO1441" s="26"/>
      <c r="AP1441" s="26"/>
      <c r="AQ1441" s="26"/>
      <c r="AR1441" s="26"/>
      <c r="AS1441" s="26"/>
      <c r="AT1441" s="26"/>
      <c r="AU1441" s="26"/>
      <c r="AV1441" s="26"/>
      <c r="AW1441" s="26"/>
      <c r="AX1441" s="26"/>
      <c r="AY1441" s="26"/>
      <c r="AZ1441" s="26"/>
      <c r="BA1441" s="26"/>
      <c r="BB1441" s="26"/>
      <c r="BC1441" s="26"/>
      <c r="BD1441" s="26"/>
      <c r="BE1441" s="26"/>
      <c r="BF1441" s="26"/>
      <c r="BG1441" s="26"/>
      <c r="BH1441" s="26"/>
      <c r="BI1441" s="26"/>
      <c r="BJ1441" s="26"/>
      <c r="BK1441" s="26"/>
      <c r="BL1441" s="26"/>
      <c r="BM1441" s="26"/>
      <c r="BN1441" s="26"/>
      <c r="BO1441" s="26"/>
      <c r="BP1441" s="26"/>
      <c r="BQ1441" s="26"/>
      <c r="BR1441" s="26"/>
      <c r="BS1441" s="26"/>
      <c r="BT1441" s="26"/>
      <c r="BU1441" s="26"/>
      <c r="BV1441" s="26"/>
      <c r="BW1441" s="26"/>
      <c r="BX1441" s="26"/>
      <c r="BY1441" s="26"/>
      <c r="BZ1441" s="26"/>
      <c r="CA1441" s="26"/>
      <c r="CB1441" s="26"/>
      <c r="CC1441" s="26"/>
      <c r="CD1441" s="26"/>
      <c r="CE1441" s="26"/>
      <c r="CF1441" s="26"/>
      <c r="CG1441" s="26"/>
      <c r="CH1441" s="26"/>
      <c r="CI1441" s="26"/>
      <c r="CJ1441" s="26"/>
      <c r="CK1441" s="26"/>
      <c r="CL1441" s="26"/>
      <c r="CM1441" s="26"/>
      <c r="CN1441" s="26"/>
      <c r="CO1441" s="26"/>
      <c r="CP1441" s="26"/>
      <c r="CQ1441" s="26"/>
      <c r="CR1441" s="26"/>
      <c r="CS1441" s="26"/>
      <c r="CT1441" s="26"/>
      <c r="CU1441" s="26"/>
      <c r="CV1441" s="26"/>
      <c r="CW1441" s="26"/>
      <c r="CX1441" s="26"/>
      <c r="CY1441" s="26"/>
      <c r="CZ1441" s="26"/>
      <c r="DA1441" s="26"/>
      <c r="DB1441" s="26"/>
      <c r="DC1441" s="26"/>
      <c r="DD1441" s="26"/>
    </row>
    <row r="1442" spans="1:108" s="25" customFormat="1" x14ac:dyDescent="0.15">
      <c r="A1442" s="26"/>
      <c r="N1442" s="26"/>
      <c r="O1442" s="26"/>
      <c r="P1442" s="26"/>
      <c r="Q1442" s="26"/>
      <c r="R1442" s="26"/>
      <c r="S1442" s="26"/>
      <c r="T1442" s="26"/>
      <c r="U1442" s="26"/>
      <c r="V1442" s="26"/>
      <c r="W1442" s="26"/>
      <c r="X1442" s="26"/>
      <c r="Y1442" s="26"/>
      <c r="Z1442" s="26"/>
      <c r="AA1442" s="26"/>
      <c r="AB1442" s="26"/>
      <c r="AC1442" s="26"/>
      <c r="AD1442" s="26"/>
      <c r="AE1442" s="26"/>
      <c r="AF1442" s="26"/>
      <c r="AG1442" s="26"/>
      <c r="AH1442" s="26"/>
      <c r="AI1442" s="26"/>
      <c r="AJ1442" s="26"/>
      <c r="AK1442" s="26"/>
      <c r="AL1442" s="26"/>
      <c r="AM1442" s="26"/>
      <c r="AN1442" s="26"/>
      <c r="AO1442" s="26"/>
      <c r="AP1442" s="26"/>
      <c r="AQ1442" s="26"/>
      <c r="AR1442" s="26"/>
      <c r="AS1442" s="26"/>
      <c r="AT1442" s="26"/>
      <c r="AU1442" s="26"/>
      <c r="AV1442" s="26"/>
      <c r="AW1442" s="26"/>
      <c r="AX1442" s="26"/>
      <c r="AY1442" s="26"/>
      <c r="AZ1442" s="26"/>
      <c r="BA1442" s="26"/>
      <c r="BB1442" s="26"/>
      <c r="BC1442" s="26"/>
      <c r="BD1442" s="26"/>
      <c r="BE1442" s="26"/>
      <c r="BF1442" s="26"/>
      <c r="BG1442" s="26"/>
      <c r="BH1442" s="26"/>
      <c r="BI1442" s="26"/>
      <c r="BJ1442" s="26"/>
      <c r="BK1442" s="26"/>
      <c r="BL1442" s="26"/>
      <c r="BM1442" s="26"/>
      <c r="BN1442" s="26"/>
      <c r="BO1442" s="26"/>
      <c r="BP1442" s="26"/>
      <c r="BQ1442" s="26"/>
      <c r="BR1442" s="26"/>
      <c r="BS1442" s="26"/>
      <c r="BT1442" s="26"/>
      <c r="BU1442" s="26"/>
      <c r="BV1442" s="26"/>
      <c r="BW1442" s="26"/>
      <c r="BX1442" s="26"/>
      <c r="BY1442" s="26"/>
      <c r="BZ1442" s="26"/>
      <c r="CA1442" s="26"/>
      <c r="CB1442" s="26"/>
      <c r="CC1442" s="26"/>
      <c r="CD1442" s="26"/>
      <c r="CE1442" s="26"/>
      <c r="CF1442" s="26"/>
      <c r="CG1442" s="26"/>
      <c r="CH1442" s="26"/>
      <c r="CI1442" s="26"/>
      <c r="CJ1442" s="26"/>
      <c r="CK1442" s="26"/>
      <c r="CL1442" s="26"/>
      <c r="CM1442" s="26"/>
      <c r="CN1442" s="26"/>
      <c r="CO1442" s="26"/>
      <c r="CP1442" s="26"/>
      <c r="CQ1442" s="26"/>
      <c r="CR1442" s="26"/>
      <c r="CS1442" s="26"/>
      <c r="CT1442" s="26"/>
      <c r="CU1442" s="26"/>
      <c r="CV1442" s="26"/>
      <c r="CW1442" s="26"/>
      <c r="CX1442" s="26"/>
      <c r="CY1442" s="26"/>
      <c r="CZ1442" s="26"/>
      <c r="DA1442" s="26"/>
      <c r="DB1442" s="26"/>
      <c r="DC1442" s="26"/>
      <c r="DD1442" s="26"/>
    </row>
    <row r="1443" spans="1:108" s="25" customFormat="1" x14ac:dyDescent="0.15">
      <c r="A1443" s="26"/>
      <c r="N1443" s="26"/>
      <c r="O1443" s="26"/>
      <c r="P1443" s="26"/>
      <c r="Q1443" s="26"/>
      <c r="R1443" s="26"/>
      <c r="S1443" s="26"/>
      <c r="T1443" s="26"/>
      <c r="U1443" s="26"/>
      <c r="V1443" s="26"/>
      <c r="W1443" s="26"/>
      <c r="X1443" s="26"/>
      <c r="Y1443" s="26"/>
      <c r="Z1443" s="26"/>
      <c r="AA1443" s="26"/>
      <c r="AB1443" s="26"/>
      <c r="AC1443" s="26"/>
      <c r="AD1443" s="26"/>
      <c r="AE1443" s="26"/>
      <c r="AF1443" s="26"/>
      <c r="AG1443" s="26"/>
      <c r="AH1443" s="26"/>
      <c r="AI1443" s="26"/>
      <c r="AJ1443" s="26"/>
      <c r="AK1443" s="26"/>
      <c r="AL1443" s="26"/>
      <c r="AM1443" s="26"/>
      <c r="AN1443" s="26"/>
      <c r="AO1443" s="26"/>
      <c r="AP1443" s="26"/>
      <c r="AQ1443" s="26"/>
      <c r="AR1443" s="26"/>
      <c r="AS1443" s="26"/>
      <c r="AT1443" s="26"/>
      <c r="AU1443" s="26"/>
      <c r="AV1443" s="26"/>
      <c r="AW1443" s="26"/>
      <c r="AX1443" s="26"/>
      <c r="AY1443" s="26"/>
      <c r="AZ1443" s="26"/>
      <c r="BA1443" s="26"/>
      <c r="BB1443" s="26"/>
      <c r="BC1443" s="26"/>
      <c r="BD1443" s="26"/>
      <c r="BE1443" s="26"/>
      <c r="BF1443" s="26"/>
      <c r="BG1443" s="26"/>
      <c r="BH1443" s="26"/>
      <c r="BI1443" s="26"/>
      <c r="BJ1443" s="26"/>
      <c r="BK1443" s="26"/>
      <c r="BL1443" s="26"/>
      <c r="BM1443" s="26"/>
      <c r="BN1443" s="26"/>
      <c r="BO1443" s="26"/>
      <c r="BP1443" s="26"/>
      <c r="BQ1443" s="26"/>
      <c r="BR1443" s="26"/>
      <c r="BS1443" s="26"/>
      <c r="BT1443" s="26"/>
      <c r="BU1443" s="26"/>
      <c r="BV1443" s="26"/>
      <c r="BW1443" s="26"/>
      <c r="BX1443" s="26"/>
      <c r="BY1443" s="26"/>
      <c r="BZ1443" s="26"/>
      <c r="CA1443" s="26"/>
      <c r="CB1443" s="26"/>
      <c r="CC1443" s="26"/>
      <c r="CD1443" s="26"/>
      <c r="CE1443" s="26"/>
      <c r="CF1443" s="26"/>
      <c r="CG1443" s="26"/>
      <c r="CH1443" s="26"/>
      <c r="CI1443" s="26"/>
      <c r="CJ1443" s="26"/>
      <c r="CK1443" s="26"/>
      <c r="CL1443" s="26"/>
      <c r="CM1443" s="26"/>
      <c r="CN1443" s="26"/>
      <c r="CO1443" s="26"/>
      <c r="CP1443" s="26"/>
      <c r="CQ1443" s="26"/>
      <c r="CR1443" s="26"/>
      <c r="CS1443" s="26"/>
      <c r="CT1443" s="26"/>
      <c r="CU1443" s="26"/>
      <c r="CV1443" s="26"/>
      <c r="CW1443" s="26"/>
      <c r="CX1443" s="26"/>
      <c r="CY1443" s="26"/>
      <c r="CZ1443" s="26"/>
      <c r="DA1443" s="26"/>
      <c r="DB1443" s="26"/>
      <c r="DC1443" s="26"/>
      <c r="DD1443" s="26"/>
    </row>
    <row r="1444" spans="1:108" s="25" customFormat="1" x14ac:dyDescent="0.15">
      <c r="A1444" s="26"/>
      <c r="N1444" s="26"/>
      <c r="O1444" s="26"/>
      <c r="P1444" s="26"/>
      <c r="Q1444" s="26"/>
      <c r="R1444" s="26"/>
      <c r="S1444" s="26"/>
      <c r="T1444" s="26"/>
      <c r="U1444" s="26"/>
      <c r="V1444" s="26"/>
      <c r="W1444" s="26"/>
      <c r="X1444" s="26"/>
      <c r="Y1444" s="26"/>
      <c r="Z1444" s="26"/>
      <c r="AA1444" s="26"/>
      <c r="AB1444" s="26"/>
      <c r="AC1444" s="26"/>
      <c r="AD1444" s="26"/>
      <c r="AE1444" s="26"/>
      <c r="AF1444" s="26"/>
      <c r="AG1444" s="26"/>
      <c r="AH1444" s="26"/>
      <c r="AI1444" s="26"/>
      <c r="AJ1444" s="26"/>
      <c r="AK1444" s="26"/>
      <c r="AL1444" s="26"/>
      <c r="AM1444" s="26"/>
      <c r="AN1444" s="26"/>
      <c r="AO1444" s="26"/>
      <c r="AP1444" s="26"/>
      <c r="AQ1444" s="26"/>
      <c r="AR1444" s="26"/>
      <c r="AS1444" s="26"/>
      <c r="AT1444" s="26"/>
      <c r="AU1444" s="26"/>
      <c r="AV1444" s="26"/>
      <c r="AW1444" s="26"/>
      <c r="AX1444" s="26"/>
      <c r="AY1444" s="26"/>
      <c r="AZ1444" s="26"/>
      <c r="BA1444" s="26"/>
      <c r="BB1444" s="26"/>
      <c r="BC1444" s="26"/>
      <c r="BD1444" s="26"/>
      <c r="BE1444" s="26"/>
      <c r="BF1444" s="26"/>
      <c r="BG1444" s="26"/>
      <c r="BH1444" s="26"/>
      <c r="BI1444" s="26"/>
      <c r="BJ1444" s="26"/>
      <c r="BK1444" s="26"/>
      <c r="BL1444" s="26"/>
      <c r="BM1444" s="26"/>
      <c r="BN1444" s="26"/>
      <c r="BO1444" s="26"/>
      <c r="BP1444" s="26"/>
      <c r="BQ1444" s="26"/>
      <c r="BR1444" s="26"/>
      <c r="BS1444" s="26"/>
      <c r="BT1444" s="26"/>
      <c r="BU1444" s="26"/>
      <c r="BV1444" s="26"/>
      <c r="BW1444" s="26"/>
      <c r="BX1444" s="26"/>
      <c r="BY1444" s="26"/>
      <c r="BZ1444" s="26"/>
      <c r="CA1444" s="26"/>
      <c r="CB1444" s="26"/>
      <c r="CC1444" s="26"/>
      <c r="CD1444" s="26"/>
      <c r="CE1444" s="26"/>
      <c r="CF1444" s="26"/>
      <c r="CG1444" s="26"/>
      <c r="CH1444" s="26"/>
      <c r="CI1444" s="26"/>
      <c r="CJ1444" s="26"/>
      <c r="CK1444" s="26"/>
      <c r="CL1444" s="26"/>
      <c r="CM1444" s="26"/>
      <c r="CN1444" s="26"/>
      <c r="CO1444" s="26"/>
      <c r="CP1444" s="26"/>
      <c r="CQ1444" s="26"/>
      <c r="CR1444" s="26"/>
      <c r="CS1444" s="26"/>
      <c r="CT1444" s="26"/>
      <c r="CU1444" s="26"/>
      <c r="CV1444" s="26"/>
      <c r="CW1444" s="26"/>
      <c r="CX1444" s="26"/>
      <c r="CY1444" s="26"/>
      <c r="CZ1444" s="26"/>
      <c r="DA1444" s="26"/>
      <c r="DB1444" s="26"/>
      <c r="DC1444" s="26"/>
      <c r="DD1444" s="26"/>
    </row>
    <row r="1445" spans="1:108" s="25" customFormat="1" x14ac:dyDescent="0.15">
      <c r="A1445" s="26"/>
      <c r="N1445" s="26"/>
      <c r="O1445" s="26"/>
      <c r="P1445" s="26"/>
      <c r="Q1445" s="26"/>
      <c r="R1445" s="26"/>
      <c r="S1445" s="26"/>
      <c r="T1445" s="26"/>
      <c r="U1445" s="26"/>
      <c r="V1445" s="26"/>
      <c r="W1445" s="26"/>
      <c r="X1445" s="26"/>
      <c r="Y1445" s="26"/>
      <c r="Z1445" s="26"/>
      <c r="AA1445" s="26"/>
      <c r="AB1445" s="26"/>
      <c r="AC1445" s="26"/>
      <c r="AD1445" s="26"/>
      <c r="AE1445" s="26"/>
      <c r="AF1445" s="26"/>
      <c r="AG1445" s="26"/>
      <c r="AH1445" s="26"/>
      <c r="AI1445" s="26"/>
      <c r="AJ1445" s="26"/>
      <c r="AK1445" s="26"/>
      <c r="AL1445" s="26"/>
      <c r="AM1445" s="26"/>
      <c r="AN1445" s="26"/>
      <c r="AO1445" s="26"/>
      <c r="AP1445" s="26"/>
      <c r="AQ1445" s="26"/>
      <c r="AR1445" s="26"/>
      <c r="AS1445" s="26"/>
      <c r="AT1445" s="26"/>
      <c r="AU1445" s="26"/>
      <c r="AV1445" s="26"/>
      <c r="AW1445" s="26"/>
      <c r="AX1445" s="26"/>
      <c r="AY1445" s="26"/>
      <c r="AZ1445" s="26"/>
      <c r="BA1445" s="26"/>
      <c r="BB1445" s="26"/>
      <c r="BC1445" s="26"/>
      <c r="BD1445" s="26"/>
      <c r="BE1445" s="26"/>
      <c r="BF1445" s="26"/>
      <c r="BG1445" s="26"/>
      <c r="BH1445" s="26"/>
      <c r="BI1445" s="26"/>
      <c r="BJ1445" s="26"/>
      <c r="BK1445" s="26"/>
      <c r="BL1445" s="26"/>
      <c r="BM1445" s="26"/>
      <c r="BN1445" s="26"/>
      <c r="BO1445" s="26"/>
      <c r="BP1445" s="26"/>
      <c r="BQ1445" s="26"/>
      <c r="BR1445" s="26"/>
      <c r="BS1445" s="26"/>
      <c r="BT1445" s="26"/>
      <c r="BU1445" s="26"/>
      <c r="BV1445" s="26"/>
      <c r="BW1445" s="26"/>
      <c r="BX1445" s="26"/>
      <c r="BY1445" s="26"/>
      <c r="BZ1445" s="26"/>
      <c r="CA1445" s="26"/>
      <c r="CB1445" s="26"/>
      <c r="CC1445" s="26"/>
      <c r="CD1445" s="26"/>
      <c r="CE1445" s="26"/>
      <c r="CF1445" s="26"/>
      <c r="CG1445" s="26"/>
      <c r="CH1445" s="26"/>
      <c r="CI1445" s="26"/>
      <c r="CJ1445" s="26"/>
      <c r="CK1445" s="26"/>
      <c r="CL1445" s="26"/>
      <c r="CM1445" s="26"/>
      <c r="CN1445" s="26"/>
      <c r="CO1445" s="26"/>
      <c r="CP1445" s="26"/>
      <c r="CQ1445" s="26"/>
      <c r="CR1445" s="26"/>
      <c r="CS1445" s="26"/>
      <c r="CT1445" s="26"/>
      <c r="CU1445" s="26"/>
      <c r="CV1445" s="26"/>
      <c r="CW1445" s="26"/>
      <c r="CX1445" s="26"/>
      <c r="CY1445" s="26"/>
      <c r="CZ1445" s="26"/>
      <c r="DA1445" s="26"/>
      <c r="DB1445" s="26"/>
      <c r="DC1445" s="26"/>
      <c r="DD1445" s="26"/>
    </row>
    <row r="1446" spans="1:108" s="25" customFormat="1" x14ac:dyDescent="0.15">
      <c r="A1446" s="26"/>
      <c r="N1446" s="26"/>
      <c r="O1446" s="26"/>
      <c r="P1446" s="26"/>
      <c r="Q1446" s="26"/>
      <c r="R1446" s="26"/>
      <c r="S1446" s="26"/>
      <c r="T1446" s="26"/>
      <c r="U1446" s="26"/>
      <c r="V1446" s="26"/>
      <c r="W1446" s="26"/>
      <c r="X1446" s="26"/>
      <c r="Y1446" s="26"/>
      <c r="Z1446" s="26"/>
      <c r="AA1446" s="26"/>
      <c r="AB1446" s="26"/>
      <c r="AC1446" s="26"/>
      <c r="AD1446" s="26"/>
      <c r="AE1446" s="26"/>
      <c r="AF1446" s="26"/>
      <c r="AG1446" s="26"/>
      <c r="AH1446" s="26"/>
      <c r="AI1446" s="26"/>
      <c r="AJ1446" s="26"/>
      <c r="AK1446" s="26"/>
      <c r="AL1446" s="26"/>
      <c r="AM1446" s="26"/>
      <c r="AN1446" s="26"/>
      <c r="AO1446" s="26"/>
      <c r="AP1446" s="26"/>
      <c r="AQ1446" s="26"/>
      <c r="AR1446" s="26"/>
      <c r="AS1446" s="26"/>
      <c r="AT1446" s="26"/>
      <c r="AU1446" s="26"/>
      <c r="AV1446" s="26"/>
      <c r="AW1446" s="26"/>
      <c r="AX1446" s="26"/>
      <c r="AY1446" s="26"/>
      <c r="AZ1446" s="26"/>
      <c r="BA1446" s="26"/>
      <c r="BB1446" s="26"/>
      <c r="BC1446" s="26"/>
      <c r="BD1446" s="26"/>
      <c r="BE1446" s="26"/>
      <c r="BF1446" s="26"/>
      <c r="BG1446" s="26"/>
      <c r="BH1446" s="26"/>
      <c r="BI1446" s="26"/>
      <c r="BJ1446" s="26"/>
      <c r="BK1446" s="26"/>
      <c r="BL1446" s="26"/>
      <c r="BM1446" s="26"/>
      <c r="BN1446" s="26"/>
      <c r="BO1446" s="26"/>
      <c r="BP1446" s="26"/>
      <c r="BQ1446" s="26"/>
      <c r="BR1446" s="26"/>
      <c r="BS1446" s="26"/>
      <c r="BT1446" s="26"/>
      <c r="BU1446" s="26"/>
      <c r="BV1446" s="26"/>
      <c r="BW1446" s="26"/>
      <c r="BX1446" s="26"/>
      <c r="BY1446" s="26"/>
      <c r="BZ1446" s="26"/>
      <c r="CA1446" s="26"/>
      <c r="CB1446" s="26"/>
      <c r="CC1446" s="26"/>
      <c r="CD1446" s="26"/>
      <c r="CE1446" s="26"/>
      <c r="CF1446" s="26"/>
      <c r="CG1446" s="26"/>
      <c r="CH1446" s="26"/>
      <c r="CI1446" s="26"/>
      <c r="CJ1446" s="26"/>
      <c r="CK1446" s="26"/>
      <c r="CL1446" s="26"/>
      <c r="CM1446" s="26"/>
      <c r="CN1446" s="26"/>
      <c r="CO1446" s="26"/>
      <c r="CP1446" s="26"/>
      <c r="CQ1446" s="26"/>
      <c r="CR1446" s="26"/>
      <c r="CS1446" s="26"/>
      <c r="CT1446" s="26"/>
      <c r="CU1446" s="26"/>
      <c r="CV1446" s="26"/>
      <c r="CW1446" s="26"/>
      <c r="CX1446" s="26"/>
      <c r="CY1446" s="26"/>
      <c r="CZ1446" s="26"/>
      <c r="DA1446" s="26"/>
      <c r="DB1446" s="26"/>
      <c r="DC1446" s="26"/>
      <c r="DD1446" s="26"/>
    </row>
    <row r="1447" spans="1:108" s="25" customFormat="1" x14ac:dyDescent="0.15">
      <c r="A1447" s="26"/>
      <c r="N1447" s="26"/>
      <c r="O1447" s="26"/>
      <c r="P1447" s="26"/>
      <c r="Q1447" s="26"/>
      <c r="R1447" s="26"/>
      <c r="S1447" s="26"/>
      <c r="T1447" s="26"/>
      <c r="U1447" s="26"/>
      <c r="V1447" s="26"/>
      <c r="W1447" s="26"/>
      <c r="X1447" s="26"/>
      <c r="Y1447" s="26"/>
      <c r="Z1447" s="26"/>
      <c r="AA1447" s="26"/>
      <c r="AB1447" s="26"/>
      <c r="AC1447" s="26"/>
      <c r="AD1447" s="26"/>
      <c r="AE1447" s="26"/>
      <c r="AF1447" s="26"/>
      <c r="AG1447" s="26"/>
      <c r="AH1447" s="26"/>
      <c r="AI1447" s="26"/>
      <c r="AJ1447" s="26"/>
      <c r="AK1447" s="26"/>
      <c r="AL1447" s="26"/>
      <c r="AM1447" s="26"/>
      <c r="AN1447" s="26"/>
      <c r="AO1447" s="26"/>
      <c r="AP1447" s="26"/>
      <c r="AQ1447" s="26"/>
      <c r="AR1447" s="26"/>
      <c r="AS1447" s="26"/>
      <c r="AT1447" s="26"/>
      <c r="AU1447" s="26"/>
      <c r="AV1447" s="26"/>
      <c r="AW1447" s="26"/>
      <c r="AX1447" s="26"/>
      <c r="AY1447" s="26"/>
      <c r="AZ1447" s="26"/>
      <c r="BA1447" s="26"/>
      <c r="BB1447" s="26"/>
      <c r="BC1447" s="26"/>
      <c r="BD1447" s="26"/>
      <c r="BE1447" s="26"/>
      <c r="BF1447" s="26"/>
      <c r="BG1447" s="26"/>
      <c r="BH1447" s="26"/>
      <c r="BI1447" s="26"/>
      <c r="BJ1447" s="26"/>
      <c r="BK1447" s="26"/>
      <c r="BL1447" s="26"/>
      <c r="BM1447" s="26"/>
      <c r="BN1447" s="26"/>
      <c r="BO1447" s="26"/>
      <c r="BP1447" s="26"/>
      <c r="BQ1447" s="26"/>
      <c r="BR1447" s="26"/>
      <c r="BS1447" s="26"/>
      <c r="BT1447" s="26"/>
      <c r="BU1447" s="26"/>
      <c r="BV1447" s="26"/>
      <c r="BW1447" s="26"/>
      <c r="BX1447" s="26"/>
      <c r="BY1447" s="26"/>
      <c r="BZ1447" s="26"/>
      <c r="CA1447" s="26"/>
      <c r="CB1447" s="26"/>
      <c r="CC1447" s="26"/>
      <c r="CD1447" s="26"/>
      <c r="CE1447" s="26"/>
      <c r="CF1447" s="26"/>
      <c r="CG1447" s="26"/>
      <c r="CH1447" s="26"/>
      <c r="CI1447" s="26"/>
      <c r="CJ1447" s="26"/>
      <c r="CK1447" s="26"/>
      <c r="CL1447" s="26"/>
      <c r="CM1447" s="26"/>
      <c r="CN1447" s="26"/>
      <c r="CO1447" s="26"/>
      <c r="CP1447" s="26"/>
      <c r="CQ1447" s="26"/>
      <c r="CR1447" s="26"/>
      <c r="CS1447" s="26"/>
      <c r="CT1447" s="26"/>
      <c r="CU1447" s="26"/>
      <c r="CV1447" s="26"/>
      <c r="CW1447" s="26"/>
      <c r="CX1447" s="26"/>
      <c r="CY1447" s="26"/>
      <c r="CZ1447" s="26"/>
      <c r="DA1447" s="26"/>
      <c r="DB1447" s="26"/>
      <c r="DC1447" s="26"/>
      <c r="DD1447" s="26"/>
    </row>
    <row r="1448" spans="1:108" s="25" customFormat="1" x14ac:dyDescent="0.15">
      <c r="A1448" s="26"/>
      <c r="N1448" s="26"/>
      <c r="O1448" s="26"/>
      <c r="P1448" s="26"/>
      <c r="Q1448" s="26"/>
      <c r="R1448" s="26"/>
      <c r="S1448" s="26"/>
      <c r="T1448" s="26"/>
      <c r="U1448" s="26"/>
      <c r="V1448" s="26"/>
      <c r="W1448" s="26"/>
      <c r="X1448" s="26"/>
      <c r="Y1448" s="26"/>
      <c r="Z1448" s="26"/>
      <c r="AA1448" s="26"/>
      <c r="AB1448" s="26"/>
      <c r="AC1448" s="26"/>
      <c r="AD1448" s="26"/>
      <c r="AE1448" s="26"/>
      <c r="AF1448" s="26"/>
      <c r="AG1448" s="26"/>
      <c r="AH1448" s="26"/>
      <c r="AI1448" s="26"/>
      <c r="AJ1448" s="26"/>
      <c r="AK1448" s="26"/>
      <c r="AL1448" s="26"/>
      <c r="AM1448" s="26"/>
      <c r="AN1448" s="26"/>
      <c r="AO1448" s="26"/>
      <c r="AP1448" s="26"/>
      <c r="AQ1448" s="26"/>
      <c r="AR1448" s="26"/>
      <c r="AS1448" s="26"/>
      <c r="AT1448" s="26"/>
      <c r="AU1448" s="26"/>
      <c r="AV1448" s="26"/>
      <c r="AW1448" s="26"/>
      <c r="AX1448" s="26"/>
      <c r="AY1448" s="26"/>
      <c r="AZ1448" s="26"/>
      <c r="BA1448" s="26"/>
      <c r="BB1448" s="26"/>
      <c r="BC1448" s="26"/>
      <c r="BD1448" s="26"/>
      <c r="BE1448" s="26"/>
      <c r="BF1448" s="26"/>
      <c r="BG1448" s="26"/>
      <c r="BH1448" s="26"/>
      <c r="BI1448" s="26"/>
      <c r="BJ1448" s="26"/>
      <c r="BK1448" s="26"/>
      <c r="BL1448" s="26"/>
      <c r="BM1448" s="26"/>
      <c r="BN1448" s="26"/>
      <c r="BO1448" s="26"/>
      <c r="BP1448" s="26"/>
      <c r="BQ1448" s="26"/>
      <c r="BR1448" s="26"/>
      <c r="BS1448" s="26"/>
      <c r="BT1448" s="26"/>
      <c r="BU1448" s="26"/>
      <c r="BV1448" s="26"/>
      <c r="BW1448" s="26"/>
      <c r="BX1448" s="26"/>
      <c r="BY1448" s="26"/>
      <c r="BZ1448" s="26"/>
      <c r="CA1448" s="26"/>
      <c r="CB1448" s="26"/>
      <c r="CC1448" s="26"/>
      <c r="CD1448" s="26"/>
      <c r="CE1448" s="26"/>
      <c r="CF1448" s="26"/>
      <c r="CG1448" s="26"/>
      <c r="CH1448" s="26"/>
      <c r="CI1448" s="26"/>
      <c r="CJ1448" s="26"/>
      <c r="CK1448" s="26"/>
      <c r="CL1448" s="26"/>
      <c r="CM1448" s="26"/>
      <c r="CN1448" s="26"/>
      <c r="CO1448" s="26"/>
      <c r="CP1448" s="26"/>
      <c r="CQ1448" s="26"/>
      <c r="CR1448" s="26"/>
      <c r="CS1448" s="26"/>
      <c r="CT1448" s="26"/>
      <c r="CU1448" s="26"/>
      <c r="CV1448" s="26"/>
      <c r="CW1448" s="26"/>
      <c r="CX1448" s="26"/>
      <c r="CY1448" s="26"/>
      <c r="CZ1448" s="26"/>
      <c r="DA1448" s="26"/>
      <c r="DB1448" s="26"/>
      <c r="DC1448" s="26"/>
      <c r="DD1448" s="26"/>
    </row>
    <row r="1449" spans="1:108" s="25" customFormat="1" x14ac:dyDescent="0.15">
      <c r="A1449" s="26"/>
      <c r="N1449" s="26"/>
      <c r="O1449" s="26"/>
      <c r="P1449" s="26"/>
      <c r="Q1449" s="26"/>
      <c r="R1449" s="26"/>
      <c r="S1449" s="26"/>
      <c r="T1449" s="26"/>
      <c r="U1449" s="26"/>
      <c r="V1449" s="26"/>
      <c r="W1449" s="26"/>
      <c r="X1449" s="26"/>
      <c r="Y1449" s="26"/>
      <c r="Z1449" s="26"/>
      <c r="AA1449" s="26"/>
      <c r="AB1449" s="26"/>
      <c r="AC1449" s="26"/>
      <c r="AD1449" s="26"/>
      <c r="AE1449" s="26"/>
      <c r="AF1449" s="26"/>
      <c r="AG1449" s="26"/>
      <c r="AH1449" s="26"/>
      <c r="AI1449" s="26"/>
      <c r="AJ1449" s="26"/>
      <c r="AK1449" s="26"/>
      <c r="AL1449" s="26"/>
      <c r="AM1449" s="26"/>
      <c r="AN1449" s="26"/>
      <c r="AO1449" s="26"/>
      <c r="AP1449" s="26"/>
      <c r="AQ1449" s="26"/>
      <c r="AR1449" s="26"/>
      <c r="AS1449" s="26"/>
      <c r="AT1449" s="26"/>
      <c r="AU1449" s="26"/>
      <c r="AV1449" s="26"/>
      <c r="AW1449" s="26"/>
      <c r="AX1449" s="26"/>
      <c r="AY1449" s="26"/>
      <c r="AZ1449" s="26"/>
      <c r="BA1449" s="26"/>
      <c r="BB1449" s="26"/>
      <c r="BC1449" s="26"/>
      <c r="BD1449" s="26"/>
      <c r="BE1449" s="26"/>
      <c r="BF1449" s="26"/>
      <c r="BG1449" s="26"/>
      <c r="BH1449" s="26"/>
      <c r="BI1449" s="26"/>
      <c r="BJ1449" s="26"/>
      <c r="BK1449" s="26"/>
      <c r="BL1449" s="26"/>
      <c r="BM1449" s="26"/>
      <c r="BN1449" s="26"/>
      <c r="BO1449" s="26"/>
      <c r="BP1449" s="26"/>
      <c r="BQ1449" s="26"/>
      <c r="BR1449" s="26"/>
      <c r="BS1449" s="26"/>
      <c r="BT1449" s="26"/>
      <c r="BU1449" s="26"/>
      <c r="BV1449" s="26"/>
      <c r="BW1449" s="26"/>
      <c r="BX1449" s="26"/>
      <c r="BY1449" s="26"/>
      <c r="BZ1449" s="26"/>
      <c r="CA1449" s="26"/>
      <c r="CB1449" s="26"/>
      <c r="CC1449" s="26"/>
      <c r="CD1449" s="26"/>
      <c r="CE1449" s="26"/>
      <c r="CF1449" s="26"/>
      <c r="CG1449" s="26"/>
      <c r="CH1449" s="26"/>
      <c r="CI1449" s="26"/>
      <c r="CJ1449" s="26"/>
      <c r="CK1449" s="26"/>
      <c r="CL1449" s="26"/>
      <c r="CM1449" s="26"/>
      <c r="CN1449" s="26"/>
      <c r="CO1449" s="26"/>
      <c r="CP1449" s="26"/>
      <c r="CQ1449" s="26"/>
      <c r="CR1449" s="26"/>
      <c r="CS1449" s="26"/>
      <c r="CT1449" s="26"/>
      <c r="CU1449" s="26"/>
      <c r="CV1449" s="26"/>
      <c r="CW1449" s="26"/>
      <c r="CX1449" s="26"/>
      <c r="CY1449" s="26"/>
      <c r="CZ1449" s="26"/>
      <c r="DA1449" s="26"/>
      <c r="DB1449" s="26"/>
      <c r="DC1449" s="26"/>
      <c r="DD1449" s="26"/>
    </row>
    <row r="1450" spans="1:108" s="25" customFormat="1" x14ac:dyDescent="0.15">
      <c r="A1450" s="26"/>
      <c r="N1450" s="26"/>
      <c r="O1450" s="26"/>
      <c r="P1450" s="26"/>
      <c r="Q1450" s="26"/>
      <c r="R1450" s="26"/>
      <c r="S1450" s="26"/>
      <c r="T1450" s="26"/>
      <c r="U1450" s="26"/>
      <c r="V1450" s="26"/>
      <c r="W1450" s="26"/>
      <c r="X1450" s="26"/>
      <c r="Y1450" s="26"/>
      <c r="Z1450" s="26"/>
      <c r="AA1450" s="26"/>
      <c r="AB1450" s="26"/>
      <c r="AC1450" s="26"/>
      <c r="AD1450" s="26"/>
      <c r="AE1450" s="26"/>
      <c r="AF1450" s="26"/>
      <c r="AG1450" s="26"/>
      <c r="AH1450" s="26"/>
      <c r="AI1450" s="26"/>
      <c r="AJ1450" s="26"/>
      <c r="AK1450" s="26"/>
      <c r="AL1450" s="26"/>
      <c r="AM1450" s="26"/>
      <c r="AN1450" s="26"/>
      <c r="AO1450" s="26"/>
      <c r="AP1450" s="26"/>
      <c r="AQ1450" s="26"/>
      <c r="AR1450" s="26"/>
      <c r="AS1450" s="26"/>
      <c r="AT1450" s="26"/>
      <c r="AU1450" s="26"/>
      <c r="AV1450" s="26"/>
      <c r="AW1450" s="26"/>
      <c r="AX1450" s="26"/>
      <c r="AY1450" s="26"/>
      <c r="AZ1450" s="26"/>
      <c r="BA1450" s="26"/>
      <c r="BB1450" s="26"/>
      <c r="BC1450" s="26"/>
      <c r="BD1450" s="26"/>
      <c r="BE1450" s="26"/>
      <c r="BF1450" s="26"/>
      <c r="BG1450" s="26"/>
      <c r="BH1450" s="26"/>
      <c r="BI1450" s="26"/>
      <c r="BJ1450" s="26"/>
      <c r="BK1450" s="26"/>
      <c r="BL1450" s="26"/>
      <c r="BM1450" s="26"/>
      <c r="BN1450" s="26"/>
      <c r="BO1450" s="26"/>
      <c r="BP1450" s="26"/>
      <c r="BQ1450" s="26"/>
      <c r="BR1450" s="26"/>
      <c r="BS1450" s="26"/>
      <c r="BT1450" s="26"/>
      <c r="BU1450" s="26"/>
      <c r="BV1450" s="26"/>
      <c r="BW1450" s="26"/>
      <c r="BX1450" s="26"/>
      <c r="BY1450" s="26"/>
      <c r="BZ1450" s="26"/>
      <c r="CA1450" s="26"/>
      <c r="CB1450" s="26"/>
      <c r="CC1450" s="26"/>
      <c r="CD1450" s="26"/>
      <c r="CE1450" s="26"/>
      <c r="CF1450" s="26"/>
      <c r="CG1450" s="26"/>
      <c r="CH1450" s="26"/>
      <c r="CI1450" s="26"/>
      <c r="CJ1450" s="26"/>
      <c r="CK1450" s="26"/>
      <c r="CL1450" s="26"/>
      <c r="CM1450" s="26"/>
      <c r="CN1450" s="26"/>
      <c r="CO1450" s="26"/>
      <c r="CP1450" s="26"/>
      <c r="CQ1450" s="26"/>
      <c r="CR1450" s="26"/>
      <c r="CS1450" s="26"/>
      <c r="CT1450" s="26"/>
      <c r="CU1450" s="26"/>
      <c r="CV1450" s="26"/>
      <c r="CW1450" s="26"/>
      <c r="CX1450" s="26"/>
      <c r="CY1450" s="26"/>
      <c r="CZ1450" s="26"/>
      <c r="DA1450" s="26"/>
      <c r="DB1450" s="26"/>
      <c r="DC1450" s="26"/>
      <c r="DD1450" s="26"/>
    </row>
    <row r="1451" spans="1:108" s="25" customFormat="1" x14ac:dyDescent="0.15">
      <c r="A1451" s="26"/>
      <c r="N1451" s="26"/>
      <c r="O1451" s="26"/>
      <c r="P1451" s="26"/>
      <c r="Q1451" s="26"/>
      <c r="R1451" s="26"/>
      <c r="S1451" s="26"/>
      <c r="T1451" s="26"/>
      <c r="U1451" s="26"/>
      <c r="V1451" s="26"/>
      <c r="W1451" s="26"/>
      <c r="X1451" s="26"/>
      <c r="Y1451" s="26"/>
      <c r="Z1451" s="26"/>
      <c r="AA1451" s="26"/>
      <c r="AB1451" s="26"/>
      <c r="AC1451" s="26"/>
      <c r="AD1451" s="26"/>
      <c r="AE1451" s="26"/>
      <c r="AF1451" s="26"/>
      <c r="AG1451" s="26"/>
      <c r="AH1451" s="26"/>
      <c r="AI1451" s="26"/>
      <c r="AJ1451" s="26"/>
      <c r="AK1451" s="26"/>
      <c r="AL1451" s="26"/>
      <c r="AM1451" s="26"/>
      <c r="AN1451" s="26"/>
      <c r="AO1451" s="26"/>
      <c r="AP1451" s="26"/>
      <c r="AQ1451" s="26"/>
      <c r="AR1451" s="26"/>
      <c r="AS1451" s="26"/>
      <c r="AT1451" s="26"/>
      <c r="AU1451" s="26"/>
      <c r="AV1451" s="26"/>
      <c r="AW1451" s="26"/>
      <c r="AX1451" s="26"/>
      <c r="AY1451" s="26"/>
      <c r="AZ1451" s="26"/>
      <c r="BA1451" s="26"/>
      <c r="BB1451" s="26"/>
      <c r="BC1451" s="26"/>
      <c r="BD1451" s="26"/>
      <c r="BE1451" s="26"/>
      <c r="BF1451" s="26"/>
      <c r="BG1451" s="26"/>
      <c r="BH1451" s="26"/>
      <c r="BI1451" s="26"/>
      <c r="BJ1451" s="26"/>
      <c r="BK1451" s="26"/>
      <c r="BL1451" s="26"/>
      <c r="BM1451" s="26"/>
      <c r="BN1451" s="26"/>
      <c r="BO1451" s="26"/>
      <c r="BP1451" s="26"/>
      <c r="BQ1451" s="26"/>
      <c r="BR1451" s="26"/>
      <c r="BS1451" s="26"/>
      <c r="BT1451" s="26"/>
      <c r="BU1451" s="26"/>
      <c r="BV1451" s="26"/>
      <c r="BW1451" s="26"/>
      <c r="BX1451" s="26"/>
      <c r="BY1451" s="26"/>
      <c r="BZ1451" s="26"/>
      <c r="CA1451" s="26"/>
      <c r="CB1451" s="26"/>
      <c r="CC1451" s="26"/>
      <c r="CD1451" s="26"/>
      <c r="CE1451" s="26"/>
      <c r="CF1451" s="26"/>
      <c r="CG1451" s="26"/>
      <c r="CH1451" s="26"/>
      <c r="CI1451" s="26"/>
      <c r="CJ1451" s="26"/>
      <c r="CK1451" s="26"/>
      <c r="CL1451" s="26"/>
      <c r="CM1451" s="26"/>
      <c r="CN1451" s="26"/>
      <c r="CO1451" s="26"/>
      <c r="CP1451" s="26"/>
      <c r="CQ1451" s="26"/>
      <c r="CR1451" s="26"/>
      <c r="CS1451" s="26"/>
      <c r="CT1451" s="26"/>
      <c r="CU1451" s="26"/>
      <c r="CV1451" s="26"/>
      <c r="CW1451" s="26"/>
      <c r="CX1451" s="26"/>
      <c r="CY1451" s="26"/>
      <c r="CZ1451" s="26"/>
      <c r="DA1451" s="26"/>
      <c r="DB1451" s="26"/>
      <c r="DC1451" s="26"/>
      <c r="DD1451" s="26"/>
    </row>
    <row r="1452" spans="1:108" s="25" customFormat="1" x14ac:dyDescent="0.15">
      <c r="A1452" s="26"/>
      <c r="N1452" s="26"/>
      <c r="O1452" s="26"/>
      <c r="P1452" s="26"/>
      <c r="Q1452" s="26"/>
      <c r="R1452" s="26"/>
      <c r="S1452" s="26"/>
      <c r="T1452" s="26"/>
      <c r="U1452" s="26"/>
      <c r="V1452" s="26"/>
      <c r="W1452" s="26"/>
      <c r="X1452" s="26"/>
      <c r="Y1452" s="26"/>
      <c r="Z1452" s="26"/>
      <c r="AA1452" s="26"/>
      <c r="AB1452" s="26"/>
      <c r="AC1452" s="26"/>
      <c r="AD1452" s="26"/>
      <c r="AE1452" s="26"/>
      <c r="AF1452" s="26"/>
      <c r="AG1452" s="26"/>
      <c r="AH1452" s="26"/>
      <c r="AI1452" s="26"/>
      <c r="AJ1452" s="26"/>
      <c r="AK1452" s="26"/>
      <c r="AL1452" s="26"/>
      <c r="AM1452" s="26"/>
      <c r="AN1452" s="26"/>
      <c r="AO1452" s="26"/>
      <c r="AP1452" s="26"/>
      <c r="AQ1452" s="26"/>
      <c r="AR1452" s="26"/>
      <c r="AS1452" s="26"/>
      <c r="AT1452" s="26"/>
      <c r="AU1452" s="26"/>
      <c r="AV1452" s="26"/>
      <c r="AW1452" s="26"/>
      <c r="AX1452" s="26"/>
      <c r="AY1452" s="26"/>
      <c r="AZ1452" s="26"/>
      <c r="BA1452" s="26"/>
      <c r="BB1452" s="26"/>
      <c r="BC1452" s="26"/>
      <c r="BD1452" s="26"/>
      <c r="BE1452" s="26"/>
      <c r="BF1452" s="26"/>
      <c r="BG1452" s="26"/>
      <c r="BH1452" s="26"/>
      <c r="BI1452" s="26"/>
      <c r="BJ1452" s="26"/>
      <c r="BK1452" s="26"/>
      <c r="BL1452" s="26"/>
      <c r="BM1452" s="26"/>
      <c r="BN1452" s="26"/>
      <c r="BO1452" s="26"/>
      <c r="BP1452" s="26"/>
      <c r="BQ1452" s="26"/>
      <c r="BR1452" s="26"/>
      <c r="BS1452" s="26"/>
      <c r="BT1452" s="26"/>
      <c r="BU1452" s="26"/>
      <c r="BV1452" s="26"/>
      <c r="BW1452" s="26"/>
      <c r="BX1452" s="26"/>
      <c r="BY1452" s="26"/>
      <c r="BZ1452" s="26"/>
      <c r="CA1452" s="26"/>
      <c r="CB1452" s="26"/>
      <c r="CC1452" s="26"/>
      <c r="CD1452" s="26"/>
      <c r="CE1452" s="26"/>
      <c r="CF1452" s="26"/>
      <c r="CG1452" s="26"/>
      <c r="CH1452" s="26"/>
      <c r="CI1452" s="26"/>
      <c r="CJ1452" s="26"/>
      <c r="CK1452" s="26"/>
      <c r="CL1452" s="26"/>
      <c r="CM1452" s="26"/>
      <c r="CN1452" s="26"/>
      <c r="CO1452" s="26"/>
      <c r="CP1452" s="26"/>
      <c r="CQ1452" s="26"/>
      <c r="CR1452" s="26"/>
      <c r="CS1452" s="26"/>
      <c r="CT1452" s="26"/>
      <c r="CU1452" s="26"/>
      <c r="CV1452" s="26"/>
      <c r="CW1452" s="26"/>
      <c r="CX1452" s="26"/>
      <c r="CY1452" s="26"/>
      <c r="CZ1452" s="26"/>
      <c r="DA1452" s="26"/>
      <c r="DB1452" s="26"/>
      <c r="DC1452" s="26"/>
      <c r="DD1452" s="26"/>
    </row>
    <row r="1453" spans="1:108" s="25" customFormat="1" x14ac:dyDescent="0.15">
      <c r="A1453" s="26"/>
      <c r="N1453" s="26"/>
      <c r="O1453" s="26"/>
      <c r="P1453" s="26"/>
      <c r="Q1453" s="26"/>
      <c r="R1453" s="26"/>
      <c r="S1453" s="26"/>
      <c r="T1453" s="26"/>
      <c r="U1453" s="26"/>
      <c r="V1453" s="26"/>
      <c r="W1453" s="26"/>
      <c r="X1453" s="26"/>
      <c r="Y1453" s="26"/>
      <c r="Z1453" s="26"/>
      <c r="AA1453" s="26"/>
      <c r="AB1453" s="26"/>
      <c r="AC1453" s="26"/>
      <c r="AD1453" s="26"/>
      <c r="AE1453" s="26"/>
      <c r="AF1453" s="26"/>
      <c r="AG1453" s="26"/>
      <c r="AH1453" s="26"/>
      <c r="AI1453" s="26"/>
      <c r="AJ1453" s="26"/>
      <c r="AK1453" s="26"/>
      <c r="AL1453" s="26"/>
      <c r="AM1453" s="26"/>
      <c r="AN1453" s="26"/>
      <c r="AO1453" s="26"/>
      <c r="AP1453" s="26"/>
      <c r="AQ1453" s="26"/>
      <c r="AR1453" s="26"/>
      <c r="AS1453" s="26"/>
      <c r="AT1453" s="26"/>
      <c r="AU1453" s="26"/>
      <c r="AV1453" s="26"/>
      <c r="AW1453" s="26"/>
      <c r="AX1453" s="26"/>
      <c r="AY1453" s="26"/>
      <c r="AZ1453" s="26"/>
      <c r="BA1453" s="26"/>
      <c r="BB1453" s="26"/>
      <c r="BC1453" s="26"/>
      <c r="BD1453" s="26"/>
      <c r="BE1453" s="26"/>
      <c r="BF1453" s="26"/>
      <c r="BG1453" s="26"/>
      <c r="BH1453" s="26"/>
      <c r="BI1453" s="26"/>
      <c r="BJ1453" s="26"/>
      <c r="BK1453" s="26"/>
      <c r="BL1453" s="26"/>
      <c r="BM1453" s="26"/>
      <c r="BN1453" s="26"/>
      <c r="BO1453" s="26"/>
      <c r="BP1453" s="26"/>
      <c r="BQ1453" s="26"/>
      <c r="BR1453" s="26"/>
      <c r="BS1453" s="26"/>
      <c r="BT1453" s="26"/>
      <c r="BU1453" s="26"/>
      <c r="BV1453" s="26"/>
      <c r="BW1453" s="26"/>
      <c r="BX1453" s="26"/>
      <c r="BY1453" s="26"/>
      <c r="BZ1453" s="26"/>
      <c r="CA1453" s="26"/>
      <c r="CB1453" s="26"/>
      <c r="CC1453" s="26"/>
      <c r="CD1453" s="26"/>
      <c r="CE1453" s="26"/>
      <c r="CF1453" s="26"/>
      <c r="CG1453" s="26"/>
      <c r="CH1453" s="26"/>
      <c r="CI1453" s="26"/>
      <c r="CJ1453" s="26"/>
      <c r="CK1453" s="26"/>
      <c r="CL1453" s="26"/>
      <c r="CM1453" s="26"/>
      <c r="CN1453" s="26"/>
      <c r="CO1453" s="26"/>
      <c r="CP1453" s="26"/>
      <c r="CQ1453" s="26"/>
      <c r="CR1453" s="26"/>
      <c r="CS1453" s="26"/>
      <c r="CT1453" s="26"/>
      <c r="CU1453" s="26"/>
      <c r="CV1453" s="26"/>
      <c r="CW1453" s="26"/>
      <c r="CX1453" s="26"/>
      <c r="CY1453" s="26"/>
      <c r="CZ1453" s="26"/>
      <c r="DA1453" s="26"/>
      <c r="DB1453" s="26"/>
      <c r="DC1453" s="26"/>
      <c r="DD1453" s="26"/>
    </row>
    <row r="1454" spans="1:108" s="25" customFormat="1" x14ac:dyDescent="0.15">
      <c r="A1454" s="26"/>
      <c r="N1454" s="26"/>
      <c r="O1454" s="26"/>
      <c r="P1454" s="26"/>
      <c r="Q1454" s="26"/>
      <c r="R1454" s="26"/>
      <c r="S1454" s="26"/>
      <c r="T1454" s="26"/>
      <c r="U1454" s="26"/>
      <c r="V1454" s="26"/>
      <c r="W1454" s="26"/>
      <c r="X1454" s="26"/>
      <c r="Y1454" s="26"/>
      <c r="Z1454" s="26"/>
      <c r="AA1454" s="26"/>
      <c r="AB1454" s="26"/>
      <c r="AC1454" s="26"/>
      <c r="AD1454" s="26"/>
      <c r="AE1454" s="26"/>
      <c r="AF1454" s="26"/>
      <c r="AG1454" s="26"/>
      <c r="AH1454" s="26"/>
      <c r="AI1454" s="26"/>
      <c r="AJ1454" s="26"/>
      <c r="AK1454" s="26"/>
      <c r="AL1454" s="26"/>
      <c r="AM1454" s="26"/>
      <c r="AN1454" s="26"/>
      <c r="AO1454" s="26"/>
      <c r="AP1454" s="26"/>
      <c r="AQ1454" s="26"/>
      <c r="AR1454" s="26"/>
      <c r="AS1454" s="26"/>
      <c r="AT1454" s="26"/>
      <c r="AU1454" s="26"/>
      <c r="AV1454" s="26"/>
      <c r="AW1454" s="26"/>
      <c r="AX1454" s="26"/>
      <c r="AY1454" s="26"/>
      <c r="AZ1454" s="26"/>
      <c r="BA1454" s="26"/>
      <c r="BB1454" s="26"/>
      <c r="BC1454" s="26"/>
      <c r="BD1454" s="26"/>
      <c r="BE1454" s="26"/>
      <c r="BF1454" s="26"/>
      <c r="BG1454" s="26"/>
      <c r="BH1454" s="26"/>
      <c r="BI1454" s="26"/>
      <c r="BJ1454" s="26"/>
      <c r="BK1454" s="26"/>
      <c r="BL1454" s="26"/>
      <c r="BM1454" s="26"/>
      <c r="BN1454" s="26"/>
      <c r="BO1454" s="26"/>
      <c r="BP1454" s="26"/>
      <c r="BQ1454" s="26"/>
      <c r="BR1454" s="26"/>
      <c r="BS1454" s="26"/>
      <c r="BT1454" s="26"/>
      <c r="BU1454" s="26"/>
      <c r="BV1454" s="26"/>
      <c r="BW1454" s="26"/>
      <c r="BX1454" s="26"/>
      <c r="BY1454" s="26"/>
      <c r="BZ1454" s="26"/>
      <c r="CA1454" s="26"/>
      <c r="CB1454" s="26"/>
      <c r="CC1454" s="26"/>
      <c r="CD1454" s="26"/>
      <c r="CE1454" s="26"/>
      <c r="CF1454" s="26"/>
      <c r="CG1454" s="26"/>
      <c r="CH1454" s="26"/>
      <c r="CI1454" s="26"/>
      <c r="CJ1454" s="26"/>
      <c r="CK1454" s="26"/>
      <c r="CL1454" s="26"/>
      <c r="CM1454" s="26"/>
      <c r="CN1454" s="26"/>
      <c r="CO1454" s="26"/>
      <c r="CP1454" s="26"/>
      <c r="CQ1454" s="26"/>
      <c r="CR1454" s="26"/>
      <c r="CS1454" s="26"/>
      <c r="CT1454" s="26"/>
      <c r="CU1454" s="26"/>
      <c r="CV1454" s="26"/>
      <c r="CW1454" s="26"/>
      <c r="CX1454" s="26"/>
      <c r="CY1454" s="26"/>
      <c r="CZ1454" s="26"/>
      <c r="DA1454" s="26"/>
      <c r="DB1454" s="26"/>
      <c r="DC1454" s="26"/>
      <c r="DD1454" s="26"/>
    </row>
    <row r="1455" spans="1:108" s="25" customFormat="1" x14ac:dyDescent="0.15">
      <c r="A1455" s="26"/>
      <c r="N1455" s="26"/>
      <c r="O1455" s="26"/>
      <c r="P1455" s="26"/>
      <c r="Q1455" s="26"/>
      <c r="R1455" s="26"/>
      <c r="S1455" s="26"/>
      <c r="T1455" s="26"/>
      <c r="U1455" s="26"/>
      <c r="V1455" s="26"/>
      <c r="W1455" s="26"/>
      <c r="X1455" s="26"/>
      <c r="Y1455" s="26"/>
      <c r="Z1455" s="26"/>
      <c r="AA1455" s="26"/>
      <c r="AB1455" s="26"/>
      <c r="AC1455" s="26"/>
      <c r="AD1455" s="26"/>
      <c r="AE1455" s="26"/>
      <c r="AF1455" s="26"/>
      <c r="AG1455" s="26"/>
      <c r="AH1455" s="26"/>
      <c r="AI1455" s="26"/>
      <c r="AJ1455" s="26"/>
      <c r="AK1455" s="26"/>
      <c r="AL1455" s="26"/>
      <c r="AM1455" s="26"/>
      <c r="AN1455" s="26"/>
      <c r="AO1455" s="26"/>
      <c r="AP1455" s="26"/>
      <c r="AQ1455" s="26"/>
      <c r="AR1455" s="26"/>
      <c r="AS1455" s="26"/>
      <c r="AT1455" s="26"/>
      <c r="AU1455" s="26"/>
      <c r="AV1455" s="26"/>
      <c r="AW1455" s="26"/>
      <c r="AX1455" s="26"/>
      <c r="AY1455" s="26"/>
      <c r="AZ1455" s="26"/>
      <c r="BA1455" s="26"/>
      <c r="BB1455" s="26"/>
      <c r="BC1455" s="26"/>
      <c r="BD1455" s="26"/>
      <c r="BE1455" s="26"/>
      <c r="BF1455" s="26"/>
      <c r="BG1455" s="26"/>
      <c r="BH1455" s="26"/>
      <c r="BI1455" s="26"/>
      <c r="BJ1455" s="26"/>
      <c r="BK1455" s="26"/>
      <c r="BL1455" s="26"/>
      <c r="BM1455" s="26"/>
      <c r="BN1455" s="26"/>
      <c r="BO1455" s="26"/>
      <c r="BP1455" s="26"/>
      <c r="BQ1455" s="26"/>
      <c r="BR1455" s="26"/>
      <c r="BS1455" s="26"/>
      <c r="BT1455" s="26"/>
      <c r="BU1455" s="26"/>
      <c r="BV1455" s="26"/>
      <c r="BW1455" s="26"/>
      <c r="BX1455" s="26"/>
      <c r="BY1455" s="26"/>
      <c r="BZ1455" s="26"/>
      <c r="CA1455" s="26"/>
      <c r="CB1455" s="26"/>
      <c r="CC1455" s="26"/>
      <c r="CD1455" s="26"/>
      <c r="CE1455" s="26"/>
      <c r="CF1455" s="26"/>
      <c r="CG1455" s="26"/>
      <c r="CH1455" s="26"/>
      <c r="CI1455" s="26"/>
      <c r="CJ1455" s="26"/>
      <c r="CK1455" s="26"/>
      <c r="CL1455" s="26"/>
      <c r="CM1455" s="26"/>
      <c r="CN1455" s="26"/>
      <c r="CO1455" s="26"/>
      <c r="CP1455" s="26"/>
      <c r="CQ1455" s="26"/>
      <c r="CR1455" s="26"/>
      <c r="CS1455" s="26"/>
      <c r="CT1455" s="26"/>
      <c r="CU1455" s="26"/>
      <c r="CV1455" s="26"/>
      <c r="CW1455" s="26"/>
      <c r="CX1455" s="26"/>
      <c r="CY1455" s="26"/>
      <c r="CZ1455" s="26"/>
      <c r="DA1455" s="26"/>
      <c r="DB1455" s="26"/>
      <c r="DC1455" s="26"/>
      <c r="DD1455" s="26"/>
    </row>
    <row r="1456" spans="1:108" s="25" customFormat="1" x14ac:dyDescent="0.15">
      <c r="A1456" s="26"/>
      <c r="N1456" s="26"/>
      <c r="O1456" s="26"/>
      <c r="P1456" s="26"/>
      <c r="Q1456" s="26"/>
      <c r="R1456" s="26"/>
      <c r="S1456" s="26"/>
      <c r="T1456" s="26"/>
      <c r="U1456" s="26"/>
      <c r="V1456" s="26"/>
      <c r="W1456" s="26"/>
      <c r="X1456" s="26"/>
      <c r="Y1456" s="26"/>
      <c r="Z1456" s="26"/>
      <c r="AA1456" s="26"/>
      <c r="AB1456" s="26"/>
      <c r="AC1456" s="26"/>
      <c r="AD1456" s="26"/>
      <c r="AE1456" s="26"/>
      <c r="AF1456" s="26"/>
      <c r="AG1456" s="26"/>
      <c r="AH1456" s="26"/>
      <c r="AI1456" s="26"/>
      <c r="AJ1456" s="26"/>
      <c r="AK1456" s="26"/>
      <c r="AL1456" s="26"/>
      <c r="AM1456" s="26"/>
      <c r="AN1456" s="26"/>
      <c r="AO1456" s="26"/>
      <c r="AP1456" s="26"/>
      <c r="AQ1456" s="26"/>
      <c r="AR1456" s="26"/>
      <c r="AS1456" s="26"/>
      <c r="AT1456" s="26"/>
      <c r="AU1456" s="26"/>
      <c r="AV1456" s="26"/>
      <c r="AW1456" s="26"/>
      <c r="AX1456" s="26"/>
      <c r="AY1456" s="26"/>
      <c r="AZ1456" s="26"/>
      <c r="BA1456" s="26"/>
      <c r="BB1456" s="26"/>
      <c r="BC1456" s="26"/>
      <c r="BD1456" s="26"/>
      <c r="BE1456" s="26"/>
      <c r="BF1456" s="26"/>
      <c r="BG1456" s="26"/>
      <c r="BH1456" s="26"/>
      <c r="BI1456" s="26"/>
      <c r="BJ1456" s="26"/>
      <c r="BK1456" s="26"/>
      <c r="BL1456" s="26"/>
      <c r="BM1456" s="26"/>
      <c r="BN1456" s="26"/>
      <c r="BO1456" s="26"/>
      <c r="BP1456" s="26"/>
      <c r="BQ1456" s="26"/>
      <c r="BR1456" s="26"/>
      <c r="BS1456" s="26"/>
      <c r="BT1456" s="26"/>
      <c r="BU1456" s="26"/>
      <c r="BV1456" s="26"/>
      <c r="BW1456" s="26"/>
      <c r="BX1456" s="26"/>
      <c r="BY1456" s="26"/>
      <c r="BZ1456" s="26"/>
      <c r="CA1456" s="26"/>
      <c r="CB1456" s="26"/>
      <c r="CC1456" s="26"/>
      <c r="CD1456" s="26"/>
      <c r="CE1456" s="26"/>
      <c r="CF1456" s="26"/>
      <c r="CG1456" s="26"/>
      <c r="CH1456" s="26"/>
      <c r="CI1456" s="26"/>
      <c r="CJ1456" s="26"/>
      <c r="CK1456" s="26"/>
      <c r="CL1456" s="26"/>
      <c r="CM1456" s="26"/>
      <c r="CN1456" s="26"/>
      <c r="CO1456" s="26"/>
      <c r="CP1456" s="26"/>
      <c r="CQ1456" s="26"/>
      <c r="CR1456" s="26"/>
      <c r="CS1456" s="26"/>
      <c r="CT1456" s="26"/>
      <c r="CU1456" s="26"/>
      <c r="CV1456" s="26"/>
      <c r="CW1456" s="26"/>
      <c r="CX1456" s="26"/>
      <c r="CY1456" s="26"/>
      <c r="CZ1456" s="26"/>
      <c r="DA1456" s="26"/>
      <c r="DB1456" s="26"/>
      <c r="DC1456" s="26"/>
      <c r="DD1456" s="26"/>
    </row>
    <row r="1457" spans="1:108" s="25" customFormat="1" x14ac:dyDescent="0.15">
      <c r="A1457" s="26"/>
      <c r="N1457" s="26"/>
      <c r="O1457" s="26"/>
      <c r="P1457" s="26"/>
      <c r="Q1457" s="26"/>
      <c r="R1457" s="26"/>
      <c r="S1457" s="26"/>
      <c r="T1457" s="26"/>
      <c r="U1457" s="26"/>
      <c r="V1457" s="26"/>
      <c r="W1457" s="26"/>
      <c r="X1457" s="26"/>
      <c r="Y1457" s="26"/>
      <c r="Z1457" s="26"/>
      <c r="AA1457" s="26"/>
      <c r="AB1457" s="26"/>
      <c r="AC1457" s="26"/>
      <c r="AD1457" s="26"/>
      <c r="AE1457" s="26"/>
      <c r="AF1457" s="26"/>
      <c r="AG1457" s="26"/>
      <c r="AH1457" s="26"/>
      <c r="AI1457" s="26"/>
      <c r="AJ1457" s="26"/>
      <c r="AK1457" s="26"/>
      <c r="AL1457" s="26"/>
      <c r="AM1457" s="26"/>
      <c r="AN1457" s="26"/>
      <c r="AO1457" s="26"/>
      <c r="AP1457" s="26"/>
      <c r="AQ1457" s="26"/>
      <c r="AR1457" s="26"/>
      <c r="AS1457" s="26"/>
      <c r="AT1457" s="26"/>
      <c r="AU1457" s="26"/>
      <c r="AV1457" s="26"/>
      <c r="AW1457" s="26"/>
      <c r="AX1457" s="26"/>
      <c r="AY1457" s="26"/>
      <c r="AZ1457" s="26"/>
      <c r="BA1457" s="26"/>
      <c r="BB1457" s="26"/>
      <c r="BC1457" s="26"/>
      <c r="BD1457" s="26"/>
      <c r="BE1457" s="26"/>
      <c r="BF1457" s="26"/>
      <c r="BG1457" s="26"/>
      <c r="BH1457" s="26"/>
      <c r="BI1457" s="26"/>
      <c r="BJ1457" s="26"/>
      <c r="BK1457" s="26"/>
      <c r="BL1457" s="26"/>
      <c r="BM1457" s="26"/>
      <c r="BN1457" s="26"/>
      <c r="BO1457" s="26"/>
      <c r="BP1457" s="26"/>
      <c r="BQ1457" s="26"/>
      <c r="BR1457" s="26"/>
      <c r="BS1457" s="26"/>
      <c r="BT1457" s="26"/>
      <c r="BU1457" s="26"/>
      <c r="BV1457" s="26"/>
      <c r="BW1457" s="26"/>
      <c r="BX1457" s="26"/>
      <c r="BY1457" s="26"/>
      <c r="BZ1457" s="26"/>
      <c r="CA1457" s="26"/>
      <c r="CB1457" s="26"/>
      <c r="CC1457" s="26"/>
      <c r="CD1457" s="26"/>
      <c r="CE1457" s="26"/>
      <c r="CF1457" s="26"/>
      <c r="CG1457" s="26"/>
      <c r="CH1457" s="26"/>
      <c r="CI1457" s="26"/>
      <c r="CJ1457" s="26"/>
      <c r="CK1457" s="26"/>
      <c r="CL1457" s="26"/>
      <c r="CM1457" s="26"/>
      <c r="CN1457" s="26"/>
      <c r="CO1457" s="26"/>
      <c r="CP1457" s="26"/>
      <c r="CQ1457" s="26"/>
      <c r="CR1457" s="26"/>
      <c r="CS1457" s="26"/>
      <c r="CT1457" s="26"/>
      <c r="CU1457" s="26"/>
      <c r="CV1457" s="26"/>
      <c r="CW1457" s="26"/>
      <c r="CX1457" s="26"/>
      <c r="CY1457" s="26"/>
      <c r="CZ1457" s="26"/>
      <c r="DA1457" s="26"/>
      <c r="DB1457" s="26"/>
      <c r="DC1457" s="26"/>
      <c r="DD1457" s="26"/>
    </row>
    <row r="1458" spans="1:108" s="25" customFormat="1" x14ac:dyDescent="0.15">
      <c r="A1458" s="26"/>
      <c r="N1458" s="26"/>
      <c r="O1458" s="26"/>
      <c r="P1458" s="26"/>
      <c r="Q1458" s="26"/>
      <c r="R1458" s="26"/>
      <c r="S1458" s="26"/>
      <c r="T1458" s="26"/>
      <c r="U1458" s="26"/>
      <c r="V1458" s="26"/>
      <c r="W1458" s="26"/>
      <c r="X1458" s="26"/>
      <c r="Y1458" s="26"/>
      <c r="Z1458" s="26"/>
      <c r="AA1458" s="26"/>
      <c r="AB1458" s="26"/>
      <c r="AC1458" s="26"/>
      <c r="AD1458" s="26"/>
      <c r="AE1458" s="26"/>
      <c r="AF1458" s="26"/>
      <c r="AG1458" s="26"/>
      <c r="AH1458" s="26"/>
      <c r="AI1458" s="26"/>
      <c r="AJ1458" s="26"/>
      <c r="AK1458" s="26"/>
      <c r="AL1458" s="26"/>
      <c r="AM1458" s="26"/>
      <c r="AN1458" s="26"/>
      <c r="AO1458" s="26"/>
      <c r="AP1458" s="26"/>
      <c r="AQ1458" s="26"/>
      <c r="AR1458" s="26"/>
      <c r="AS1458" s="26"/>
      <c r="AT1458" s="26"/>
      <c r="AU1458" s="26"/>
      <c r="AV1458" s="26"/>
      <c r="AW1458" s="26"/>
      <c r="AX1458" s="26"/>
      <c r="AY1458" s="26"/>
      <c r="AZ1458" s="26"/>
      <c r="BA1458" s="26"/>
      <c r="BB1458" s="26"/>
      <c r="BC1458" s="26"/>
      <c r="BD1458" s="26"/>
      <c r="BE1458" s="26"/>
      <c r="BF1458" s="26"/>
      <c r="BG1458" s="26"/>
      <c r="BH1458" s="26"/>
      <c r="BI1458" s="26"/>
      <c r="BJ1458" s="26"/>
      <c r="BK1458" s="26"/>
      <c r="BL1458" s="26"/>
      <c r="BM1458" s="26"/>
      <c r="BN1458" s="26"/>
      <c r="BO1458" s="26"/>
      <c r="BP1458" s="26"/>
      <c r="BQ1458" s="26"/>
      <c r="BR1458" s="26"/>
      <c r="BS1458" s="26"/>
      <c r="BT1458" s="26"/>
      <c r="BU1458" s="26"/>
      <c r="BV1458" s="26"/>
      <c r="BW1458" s="26"/>
      <c r="BX1458" s="26"/>
      <c r="BY1458" s="26"/>
      <c r="BZ1458" s="26"/>
      <c r="CA1458" s="26"/>
      <c r="CB1458" s="26"/>
      <c r="CC1458" s="26"/>
      <c r="CD1458" s="26"/>
      <c r="CE1458" s="26"/>
      <c r="CF1458" s="26"/>
      <c r="CG1458" s="26"/>
      <c r="CH1458" s="26"/>
      <c r="CI1458" s="26"/>
      <c r="CJ1458" s="26"/>
      <c r="CK1458" s="26"/>
      <c r="CL1458" s="26"/>
      <c r="CM1458" s="26"/>
      <c r="CN1458" s="26"/>
      <c r="CO1458" s="26"/>
      <c r="CP1458" s="26"/>
      <c r="CQ1458" s="26"/>
      <c r="CR1458" s="26"/>
      <c r="CS1458" s="26"/>
      <c r="CT1458" s="26"/>
      <c r="CU1458" s="26"/>
      <c r="CV1458" s="26"/>
      <c r="CW1458" s="26"/>
      <c r="CX1458" s="26"/>
      <c r="CY1458" s="26"/>
      <c r="CZ1458" s="26"/>
      <c r="DA1458" s="26"/>
      <c r="DB1458" s="26"/>
      <c r="DC1458" s="26"/>
      <c r="DD1458" s="26"/>
    </row>
    <row r="1459" spans="1:108" s="25" customFormat="1" x14ac:dyDescent="0.15">
      <c r="A1459" s="26"/>
      <c r="N1459" s="26"/>
      <c r="O1459" s="26"/>
      <c r="P1459" s="26"/>
      <c r="Q1459" s="26"/>
      <c r="R1459" s="26"/>
      <c r="S1459" s="26"/>
      <c r="T1459" s="26"/>
      <c r="U1459" s="26"/>
      <c r="V1459" s="26"/>
      <c r="W1459" s="26"/>
      <c r="X1459" s="26"/>
      <c r="Y1459" s="26"/>
      <c r="Z1459" s="26"/>
      <c r="AA1459" s="26"/>
      <c r="AB1459" s="26"/>
      <c r="AC1459" s="26"/>
      <c r="AD1459" s="26"/>
      <c r="AE1459" s="26"/>
      <c r="AF1459" s="26"/>
      <c r="AG1459" s="26"/>
      <c r="AH1459" s="26"/>
      <c r="AI1459" s="26"/>
      <c r="AJ1459" s="26"/>
      <c r="AK1459" s="26"/>
      <c r="AL1459" s="26"/>
      <c r="AM1459" s="26"/>
      <c r="AN1459" s="26"/>
      <c r="AO1459" s="26"/>
      <c r="AP1459" s="26"/>
      <c r="AQ1459" s="26"/>
      <c r="AR1459" s="26"/>
      <c r="AS1459" s="26"/>
      <c r="AT1459" s="26"/>
      <c r="AU1459" s="26"/>
      <c r="AV1459" s="26"/>
      <c r="AW1459" s="26"/>
      <c r="AX1459" s="26"/>
      <c r="AY1459" s="26"/>
      <c r="AZ1459" s="26"/>
      <c r="BA1459" s="26"/>
      <c r="BB1459" s="26"/>
      <c r="BC1459" s="26"/>
      <c r="BD1459" s="26"/>
      <c r="BE1459" s="26"/>
      <c r="BF1459" s="26"/>
      <c r="BG1459" s="26"/>
      <c r="BH1459" s="26"/>
      <c r="BI1459" s="26"/>
      <c r="BJ1459" s="26"/>
      <c r="BK1459" s="26"/>
      <c r="BL1459" s="26"/>
      <c r="BM1459" s="26"/>
      <c r="BN1459" s="26"/>
      <c r="BO1459" s="26"/>
      <c r="BP1459" s="26"/>
      <c r="BQ1459" s="26"/>
      <c r="BR1459" s="26"/>
      <c r="BS1459" s="26"/>
      <c r="BT1459" s="26"/>
      <c r="BU1459" s="26"/>
      <c r="BV1459" s="26"/>
      <c r="BW1459" s="26"/>
      <c r="BX1459" s="26"/>
      <c r="BY1459" s="26"/>
      <c r="BZ1459" s="26"/>
      <c r="CA1459" s="26"/>
      <c r="CB1459" s="26"/>
      <c r="CC1459" s="26"/>
      <c r="CD1459" s="26"/>
      <c r="CE1459" s="26"/>
      <c r="CF1459" s="26"/>
      <c r="CG1459" s="26"/>
      <c r="CH1459" s="26"/>
      <c r="CI1459" s="26"/>
      <c r="CJ1459" s="26"/>
      <c r="CK1459" s="26"/>
      <c r="CL1459" s="26"/>
      <c r="CM1459" s="26"/>
      <c r="CN1459" s="26"/>
      <c r="CO1459" s="26"/>
      <c r="CP1459" s="26"/>
      <c r="CQ1459" s="26"/>
      <c r="CR1459" s="26"/>
      <c r="CS1459" s="26"/>
      <c r="CT1459" s="26"/>
      <c r="CU1459" s="26"/>
      <c r="CV1459" s="26"/>
      <c r="CW1459" s="26"/>
      <c r="CX1459" s="26"/>
      <c r="CY1459" s="26"/>
      <c r="CZ1459" s="26"/>
      <c r="DA1459" s="26"/>
      <c r="DB1459" s="26"/>
      <c r="DC1459" s="26"/>
      <c r="DD1459" s="26"/>
    </row>
    <row r="1460" spans="1:108" s="25" customFormat="1" x14ac:dyDescent="0.15">
      <c r="A1460" s="26"/>
      <c r="N1460" s="26"/>
      <c r="O1460" s="26"/>
      <c r="P1460" s="26"/>
      <c r="Q1460" s="26"/>
      <c r="R1460" s="26"/>
      <c r="S1460" s="26"/>
      <c r="T1460" s="26"/>
      <c r="U1460" s="26"/>
      <c r="V1460" s="26"/>
      <c r="W1460" s="26"/>
      <c r="X1460" s="26"/>
      <c r="Y1460" s="26"/>
      <c r="Z1460" s="26"/>
      <c r="AA1460" s="26"/>
      <c r="AB1460" s="26"/>
      <c r="AC1460" s="26"/>
      <c r="AD1460" s="26"/>
      <c r="AE1460" s="26"/>
      <c r="AF1460" s="26"/>
      <c r="AG1460" s="26"/>
      <c r="AH1460" s="26"/>
      <c r="AI1460" s="26"/>
      <c r="AJ1460" s="26"/>
      <c r="AK1460" s="26"/>
      <c r="AL1460" s="26"/>
      <c r="AM1460" s="26"/>
      <c r="AN1460" s="26"/>
      <c r="AO1460" s="26"/>
      <c r="AP1460" s="26"/>
      <c r="AQ1460" s="26"/>
      <c r="AR1460" s="26"/>
      <c r="AS1460" s="26"/>
      <c r="AT1460" s="26"/>
      <c r="AU1460" s="26"/>
      <c r="AV1460" s="26"/>
      <c r="AW1460" s="26"/>
      <c r="AX1460" s="26"/>
      <c r="AY1460" s="26"/>
      <c r="AZ1460" s="26"/>
      <c r="BA1460" s="26"/>
      <c r="BB1460" s="26"/>
      <c r="BC1460" s="26"/>
      <c r="BD1460" s="26"/>
      <c r="BE1460" s="26"/>
      <c r="BF1460" s="26"/>
      <c r="BG1460" s="26"/>
      <c r="BH1460" s="26"/>
      <c r="BI1460" s="26"/>
      <c r="BJ1460" s="26"/>
      <c r="BK1460" s="26"/>
      <c r="BL1460" s="26"/>
      <c r="BM1460" s="26"/>
      <c r="BN1460" s="26"/>
      <c r="BO1460" s="26"/>
      <c r="BP1460" s="26"/>
      <c r="BQ1460" s="26"/>
      <c r="BR1460" s="26"/>
      <c r="BS1460" s="26"/>
      <c r="BT1460" s="26"/>
      <c r="BU1460" s="26"/>
      <c r="BV1460" s="26"/>
      <c r="BW1460" s="26"/>
      <c r="BX1460" s="26"/>
      <c r="BY1460" s="26"/>
      <c r="BZ1460" s="26"/>
      <c r="CA1460" s="26"/>
      <c r="CB1460" s="26"/>
      <c r="CC1460" s="26"/>
      <c r="CD1460" s="26"/>
      <c r="CE1460" s="26"/>
      <c r="CF1460" s="26"/>
      <c r="CG1460" s="26"/>
      <c r="CH1460" s="26"/>
      <c r="CI1460" s="26"/>
      <c r="CJ1460" s="26"/>
      <c r="CK1460" s="26"/>
      <c r="CL1460" s="26"/>
      <c r="CM1460" s="26"/>
      <c r="CN1460" s="26"/>
      <c r="CO1460" s="26"/>
      <c r="CP1460" s="26"/>
      <c r="CQ1460" s="26"/>
      <c r="CR1460" s="26"/>
      <c r="CS1460" s="26"/>
      <c r="CT1460" s="26"/>
      <c r="CU1460" s="26"/>
      <c r="CV1460" s="26"/>
      <c r="CW1460" s="26"/>
      <c r="CX1460" s="26"/>
      <c r="CY1460" s="26"/>
      <c r="CZ1460" s="26"/>
      <c r="DA1460" s="26"/>
      <c r="DB1460" s="26"/>
      <c r="DC1460" s="26"/>
      <c r="DD1460" s="26"/>
    </row>
    <row r="1461" spans="1:108" s="25" customFormat="1" x14ac:dyDescent="0.15">
      <c r="A1461" s="26"/>
      <c r="N1461" s="26"/>
      <c r="O1461" s="26"/>
      <c r="P1461" s="26"/>
      <c r="Q1461" s="26"/>
      <c r="R1461" s="26"/>
      <c r="S1461" s="26"/>
      <c r="T1461" s="26"/>
      <c r="U1461" s="26"/>
      <c r="V1461" s="26"/>
      <c r="W1461" s="26"/>
      <c r="X1461" s="26"/>
      <c r="Y1461" s="26"/>
      <c r="Z1461" s="26"/>
      <c r="AA1461" s="26"/>
      <c r="AB1461" s="26"/>
      <c r="AC1461" s="26"/>
      <c r="AD1461" s="26"/>
      <c r="AE1461" s="26"/>
      <c r="AF1461" s="26"/>
      <c r="AG1461" s="26"/>
      <c r="AH1461" s="26"/>
      <c r="AI1461" s="26"/>
      <c r="AJ1461" s="26"/>
      <c r="AK1461" s="26"/>
      <c r="AL1461" s="26"/>
      <c r="AM1461" s="26"/>
      <c r="AN1461" s="26"/>
      <c r="AO1461" s="26"/>
      <c r="AP1461" s="26"/>
      <c r="AQ1461" s="26"/>
      <c r="AR1461" s="26"/>
      <c r="AS1461" s="26"/>
      <c r="AT1461" s="26"/>
      <c r="AU1461" s="26"/>
      <c r="AV1461" s="26"/>
      <c r="AW1461" s="26"/>
      <c r="AX1461" s="26"/>
      <c r="AY1461" s="26"/>
      <c r="AZ1461" s="26"/>
      <c r="BA1461" s="26"/>
      <c r="BB1461" s="26"/>
      <c r="BC1461" s="26"/>
      <c r="BD1461" s="26"/>
      <c r="BE1461" s="26"/>
      <c r="BF1461" s="26"/>
      <c r="BG1461" s="26"/>
      <c r="BH1461" s="26"/>
      <c r="BI1461" s="26"/>
      <c r="BJ1461" s="26"/>
      <c r="BK1461" s="26"/>
      <c r="BL1461" s="26"/>
      <c r="BM1461" s="26"/>
      <c r="BN1461" s="26"/>
      <c r="BO1461" s="26"/>
      <c r="BP1461" s="26"/>
      <c r="BQ1461" s="26"/>
      <c r="BR1461" s="26"/>
      <c r="BS1461" s="26"/>
      <c r="BT1461" s="26"/>
      <c r="BU1461" s="26"/>
      <c r="BV1461" s="26"/>
      <c r="BW1461" s="26"/>
      <c r="BX1461" s="26"/>
      <c r="BY1461" s="26"/>
      <c r="BZ1461" s="26"/>
      <c r="CA1461" s="26"/>
      <c r="CB1461" s="26"/>
      <c r="CC1461" s="26"/>
      <c r="CD1461" s="26"/>
      <c r="CE1461" s="26"/>
      <c r="CF1461" s="26"/>
      <c r="CG1461" s="26"/>
      <c r="CH1461" s="26"/>
      <c r="CI1461" s="26"/>
      <c r="CJ1461" s="26"/>
      <c r="CK1461" s="26"/>
      <c r="CL1461" s="26"/>
      <c r="CM1461" s="26"/>
      <c r="CN1461" s="26"/>
      <c r="CO1461" s="26"/>
      <c r="CP1461" s="26"/>
      <c r="CQ1461" s="26"/>
      <c r="CR1461" s="26"/>
      <c r="CS1461" s="26"/>
      <c r="CT1461" s="26"/>
      <c r="CU1461" s="26"/>
      <c r="CV1461" s="26"/>
      <c r="CW1461" s="26"/>
      <c r="CX1461" s="26"/>
      <c r="CY1461" s="26"/>
      <c r="CZ1461" s="26"/>
      <c r="DA1461" s="26"/>
      <c r="DB1461" s="26"/>
      <c r="DC1461" s="26"/>
      <c r="DD1461" s="26"/>
    </row>
    <row r="1462" spans="1:108" s="25" customFormat="1" x14ac:dyDescent="0.15">
      <c r="A1462" s="26"/>
      <c r="N1462" s="26"/>
      <c r="O1462" s="26"/>
      <c r="P1462" s="26"/>
      <c r="Q1462" s="26"/>
      <c r="R1462" s="26"/>
      <c r="S1462" s="26"/>
      <c r="T1462" s="26"/>
      <c r="U1462" s="26"/>
      <c r="V1462" s="26"/>
      <c r="W1462" s="26"/>
      <c r="X1462" s="26"/>
      <c r="Y1462" s="26"/>
      <c r="Z1462" s="26"/>
      <c r="AA1462" s="26"/>
      <c r="AB1462" s="26"/>
      <c r="AC1462" s="26"/>
      <c r="AD1462" s="26"/>
      <c r="AE1462" s="26"/>
      <c r="AF1462" s="26"/>
      <c r="AG1462" s="26"/>
      <c r="AH1462" s="26"/>
      <c r="AI1462" s="26"/>
      <c r="AJ1462" s="26"/>
      <c r="AK1462" s="26"/>
      <c r="AL1462" s="26"/>
      <c r="AM1462" s="26"/>
      <c r="AN1462" s="26"/>
      <c r="AO1462" s="26"/>
      <c r="AP1462" s="26"/>
      <c r="AQ1462" s="26"/>
      <c r="AR1462" s="26"/>
      <c r="AS1462" s="26"/>
      <c r="AT1462" s="26"/>
      <c r="AU1462" s="26"/>
      <c r="AV1462" s="26"/>
      <c r="AW1462" s="26"/>
      <c r="AX1462" s="26"/>
      <c r="AY1462" s="26"/>
      <c r="AZ1462" s="26"/>
      <c r="BA1462" s="26"/>
      <c r="BB1462" s="26"/>
      <c r="BC1462" s="26"/>
      <c r="BD1462" s="26"/>
      <c r="BE1462" s="26"/>
      <c r="BF1462" s="26"/>
      <c r="BG1462" s="26"/>
      <c r="BH1462" s="26"/>
      <c r="BI1462" s="26"/>
      <c r="BJ1462" s="26"/>
      <c r="BK1462" s="26"/>
      <c r="BL1462" s="26"/>
      <c r="BM1462" s="26"/>
      <c r="BN1462" s="26"/>
      <c r="BO1462" s="26"/>
      <c r="BP1462" s="26"/>
      <c r="BQ1462" s="26"/>
      <c r="BR1462" s="26"/>
      <c r="BS1462" s="26"/>
      <c r="BT1462" s="26"/>
      <c r="BU1462" s="26"/>
      <c r="BV1462" s="26"/>
      <c r="BW1462" s="26"/>
      <c r="BX1462" s="26"/>
      <c r="BY1462" s="26"/>
      <c r="BZ1462" s="26"/>
      <c r="CA1462" s="26"/>
      <c r="CB1462" s="26"/>
      <c r="CC1462" s="26"/>
      <c r="CD1462" s="26"/>
      <c r="CE1462" s="26"/>
      <c r="CF1462" s="26"/>
      <c r="CG1462" s="26"/>
      <c r="CH1462" s="26"/>
      <c r="CI1462" s="26"/>
      <c r="CJ1462" s="26"/>
      <c r="CK1462" s="26"/>
      <c r="CL1462" s="26"/>
      <c r="CM1462" s="26"/>
      <c r="CN1462" s="26"/>
      <c r="CO1462" s="26"/>
      <c r="CP1462" s="26"/>
      <c r="CQ1462" s="26"/>
      <c r="CR1462" s="26"/>
      <c r="CS1462" s="26"/>
      <c r="CT1462" s="26"/>
      <c r="CU1462" s="26"/>
      <c r="CV1462" s="26"/>
      <c r="CW1462" s="26"/>
      <c r="CX1462" s="26"/>
      <c r="CY1462" s="26"/>
      <c r="CZ1462" s="26"/>
      <c r="DA1462" s="26"/>
      <c r="DB1462" s="26"/>
      <c r="DC1462" s="26"/>
      <c r="DD1462" s="26"/>
    </row>
    <row r="1463" spans="1:108" s="25" customFormat="1" x14ac:dyDescent="0.15">
      <c r="A1463" s="26"/>
      <c r="N1463" s="26"/>
      <c r="O1463" s="26"/>
      <c r="P1463" s="26"/>
      <c r="Q1463" s="26"/>
      <c r="R1463" s="26"/>
      <c r="S1463" s="26"/>
      <c r="T1463" s="26"/>
      <c r="U1463" s="26"/>
      <c r="V1463" s="26"/>
      <c r="W1463" s="26"/>
      <c r="X1463" s="26"/>
      <c r="Y1463" s="26"/>
      <c r="Z1463" s="26"/>
      <c r="AA1463" s="26"/>
      <c r="AB1463" s="26"/>
      <c r="AC1463" s="26"/>
      <c r="AD1463" s="26"/>
      <c r="AE1463" s="26"/>
      <c r="AF1463" s="26"/>
      <c r="AG1463" s="26"/>
      <c r="AH1463" s="26"/>
      <c r="AI1463" s="26"/>
      <c r="AJ1463" s="26"/>
      <c r="AK1463" s="26"/>
      <c r="AL1463" s="26"/>
      <c r="AM1463" s="26"/>
      <c r="AN1463" s="26"/>
      <c r="AO1463" s="26"/>
      <c r="AP1463" s="26"/>
      <c r="AQ1463" s="26"/>
      <c r="AR1463" s="26"/>
      <c r="AS1463" s="26"/>
      <c r="AT1463" s="26"/>
      <c r="AU1463" s="26"/>
      <c r="AV1463" s="26"/>
      <c r="AW1463" s="26"/>
      <c r="AX1463" s="26"/>
      <c r="AY1463" s="26"/>
      <c r="AZ1463" s="26"/>
      <c r="BA1463" s="26"/>
      <c r="BB1463" s="26"/>
      <c r="BC1463" s="26"/>
      <c r="BD1463" s="26"/>
      <c r="BE1463" s="26"/>
      <c r="BF1463" s="26"/>
      <c r="BG1463" s="26"/>
      <c r="BH1463" s="26"/>
      <c r="BI1463" s="26"/>
      <c r="BJ1463" s="26"/>
      <c r="BK1463" s="26"/>
      <c r="BL1463" s="26"/>
      <c r="BM1463" s="26"/>
      <c r="BN1463" s="26"/>
      <c r="BO1463" s="26"/>
      <c r="BP1463" s="26"/>
      <c r="BQ1463" s="26"/>
      <c r="BR1463" s="26"/>
      <c r="BS1463" s="26"/>
      <c r="BT1463" s="26"/>
      <c r="BU1463" s="26"/>
      <c r="BV1463" s="26"/>
      <c r="BW1463" s="26"/>
      <c r="BX1463" s="26"/>
      <c r="BY1463" s="26"/>
      <c r="BZ1463" s="26"/>
      <c r="CA1463" s="26"/>
      <c r="CB1463" s="26"/>
      <c r="CC1463" s="26"/>
      <c r="CD1463" s="26"/>
      <c r="CE1463" s="26"/>
      <c r="CF1463" s="26"/>
      <c r="CG1463" s="26"/>
      <c r="CH1463" s="26"/>
      <c r="CI1463" s="26"/>
      <c r="CJ1463" s="26"/>
      <c r="CK1463" s="26"/>
      <c r="CL1463" s="26"/>
      <c r="CM1463" s="26"/>
      <c r="CN1463" s="26"/>
      <c r="CO1463" s="26"/>
      <c r="CP1463" s="26"/>
      <c r="CQ1463" s="26"/>
      <c r="CR1463" s="26"/>
      <c r="CS1463" s="26"/>
      <c r="CT1463" s="26"/>
      <c r="CU1463" s="26"/>
      <c r="CV1463" s="26"/>
      <c r="CW1463" s="26"/>
      <c r="CX1463" s="26"/>
      <c r="CY1463" s="26"/>
      <c r="CZ1463" s="26"/>
      <c r="DA1463" s="26"/>
      <c r="DB1463" s="26"/>
      <c r="DC1463" s="26"/>
      <c r="DD1463" s="26"/>
    </row>
    <row r="1464" spans="1:108" s="25" customFormat="1" x14ac:dyDescent="0.15">
      <c r="A1464" s="26"/>
      <c r="N1464" s="26"/>
      <c r="O1464" s="26"/>
      <c r="P1464" s="26"/>
      <c r="Q1464" s="26"/>
      <c r="R1464" s="26"/>
      <c r="S1464" s="26"/>
      <c r="T1464" s="26"/>
      <c r="U1464" s="26"/>
      <c r="V1464" s="26"/>
      <c r="W1464" s="26"/>
      <c r="X1464" s="26"/>
      <c r="Y1464" s="26"/>
      <c r="Z1464" s="26"/>
      <c r="AA1464" s="26"/>
      <c r="AB1464" s="26"/>
      <c r="AC1464" s="26"/>
      <c r="AD1464" s="26"/>
      <c r="AE1464" s="26"/>
      <c r="AF1464" s="26"/>
      <c r="AG1464" s="26"/>
      <c r="AH1464" s="26"/>
      <c r="AI1464" s="26"/>
      <c r="AJ1464" s="26"/>
      <c r="AK1464" s="26"/>
      <c r="AL1464" s="26"/>
      <c r="AM1464" s="26"/>
      <c r="AN1464" s="26"/>
      <c r="AO1464" s="26"/>
      <c r="AP1464" s="26"/>
      <c r="AQ1464" s="26"/>
      <c r="AR1464" s="26"/>
      <c r="AS1464" s="26"/>
      <c r="AT1464" s="26"/>
      <c r="AU1464" s="26"/>
      <c r="AV1464" s="26"/>
      <c r="AW1464" s="26"/>
      <c r="AX1464" s="26"/>
      <c r="AY1464" s="26"/>
      <c r="AZ1464" s="26"/>
      <c r="BA1464" s="26"/>
      <c r="BB1464" s="26"/>
      <c r="BC1464" s="26"/>
      <c r="BD1464" s="26"/>
      <c r="BE1464" s="26"/>
      <c r="BF1464" s="26"/>
      <c r="BG1464" s="26"/>
      <c r="BH1464" s="26"/>
      <c r="BI1464" s="26"/>
      <c r="BJ1464" s="26"/>
      <c r="BK1464" s="26"/>
      <c r="BL1464" s="26"/>
      <c r="BM1464" s="26"/>
      <c r="BN1464" s="26"/>
      <c r="BO1464" s="26"/>
      <c r="BP1464" s="26"/>
      <c r="BQ1464" s="26"/>
      <c r="BR1464" s="26"/>
      <c r="BS1464" s="26"/>
      <c r="BT1464" s="26"/>
      <c r="BU1464" s="26"/>
      <c r="BV1464" s="26"/>
      <c r="BW1464" s="26"/>
      <c r="BX1464" s="26"/>
      <c r="BY1464" s="26"/>
      <c r="BZ1464" s="26"/>
      <c r="CA1464" s="26"/>
      <c r="CB1464" s="26"/>
      <c r="CC1464" s="26"/>
      <c r="CD1464" s="26"/>
      <c r="CE1464" s="26"/>
      <c r="CF1464" s="26"/>
      <c r="CG1464" s="26"/>
      <c r="CH1464" s="26"/>
      <c r="CI1464" s="26"/>
      <c r="CJ1464" s="26"/>
      <c r="CK1464" s="26"/>
      <c r="CL1464" s="26"/>
      <c r="CM1464" s="26"/>
      <c r="CN1464" s="26"/>
      <c r="CO1464" s="26"/>
      <c r="CP1464" s="26"/>
      <c r="CQ1464" s="26"/>
      <c r="CR1464" s="26"/>
      <c r="CS1464" s="26"/>
      <c r="CT1464" s="26"/>
      <c r="CU1464" s="26"/>
      <c r="CV1464" s="26"/>
      <c r="CW1464" s="26"/>
      <c r="CX1464" s="26"/>
      <c r="CY1464" s="26"/>
      <c r="CZ1464" s="26"/>
      <c r="DA1464" s="26"/>
      <c r="DB1464" s="26"/>
      <c r="DC1464" s="26"/>
      <c r="DD1464" s="26"/>
    </row>
    <row r="1465" spans="1:108" s="25" customFormat="1" x14ac:dyDescent="0.15">
      <c r="A1465" s="26"/>
      <c r="N1465" s="26"/>
      <c r="O1465" s="26"/>
      <c r="P1465" s="26"/>
      <c r="Q1465" s="26"/>
      <c r="R1465" s="26"/>
      <c r="S1465" s="26"/>
      <c r="T1465" s="26"/>
      <c r="U1465" s="26"/>
      <c r="V1465" s="26"/>
      <c r="W1465" s="26"/>
      <c r="X1465" s="26"/>
      <c r="Y1465" s="26"/>
      <c r="Z1465" s="26"/>
      <c r="AA1465" s="26"/>
      <c r="AB1465" s="26"/>
      <c r="AC1465" s="26"/>
      <c r="AD1465" s="26"/>
      <c r="AE1465" s="26"/>
      <c r="AF1465" s="26"/>
      <c r="AG1465" s="26"/>
      <c r="AH1465" s="26"/>
      <c r="AI1465" s="26"/>
      <c r="AJ1465" s="26"/>
      <c r="AK1465" s="26"/>
      <c r="AL1465" s="26"/>
      <c r="AM1465" s="26"/>
      <c r="AN1465" s="26"/>
      <c r="AO1465" s="26"/>
      <c r="AP1465" s="26"/>
      <c r="AQ1465" s="26"/>
      <c r="AR1465" s="26"/>
      <c r="AS1465" s="26"/>
      <c r="AT1465" s="26"/>
      <c r="AU1465" s="26"/>
      <c r="AV1465" s="26"/>
      <c r="AW1465" s="26"/>
      <c r="AX1465" s="26"/>
      <c r="AY1465" s="26"/>
      <c r="AZ1465" s="26"/>
      <c r="BA1465" s="26"/>
      <c r="BB1465" s="26"/>
      <c r="BC1465" s="26"/>
      <c r="BD1465" s="26"/>
      <c r="BE1465" s="26"/>
      <c r="BF1465" s="26"/>
      <c r="BG1465" s="26"/>
      <c r="BH1465" s="26"/>
      <c r="BI1465" s="26"/>
      <c r="BJ1465" s="26"/>
      <c r="BK1465" s="26"/>
      <c r="BL1465" s="26"/>
      <c r="BM1465" s="26"/>
      <c r="BN1465" s="26"/>
      <c r="BO1465" s="26"/>
      <c r="BP1465" s="26"/>
      <c r="BQ1465" s="26"/>
      <c r="BR1465" s="26"/>
      <c r="BS1465" s="26"/>
      <c r="BT1465" s="26"/>
      <c r="BU1465" s="26"/>
      <c r="BV1465" s="26"/>
      <c r="BW1465" s="26"/>
      <c r="BX1465" s="26"/>
      <c r="BY1465" s="26"/>
      <c r="BZ1465" s="26"/>
      <c r="CA1465" s="26"/>
      <c r="CB1465" s="26"/>
      <c r="CC1465" s="26"/>
      <c r="CD1465" s="26"/>
      <c r="CE1465" s="26"/>
      <c r="CF1465" s="26"/>
      <c r="CG1465" s="26"/>
      <c r="CH1465" s="26"/>
      <c r="CI1465" s="26"/>
      <c r="CJ1465" s="26"/>
      <c r="CK1465" s="26"/>
      <c r="CL1465" s="26"/>
      <c r="CM1465" s="26"/>
      <c r="CN1465" s="26"/>
      <c r="CO1465" s="26"/>
      <c r="CP1465" s="26"/>
      <c r="CQ1465" s="26"/>
      <c r="CR1465" s="26"/>
      <c r="CS1465" s="26"/>
      <c r="CT1465" s="26"/>
      <c r="CU1465" s="26"/>
      <c r="CV1465" s="26"/>
      <c r="CW1465" s="26"/>
      <c r="CX1465" s="26"/>
      <c r="CY1465" s="26"/>
      <c r="CZ1465" s="26"/>
      <c r="DA1465" s="26"/>
      <c r="DB1465" s="26"/>
      <c r="DC1465" s="26"/>
      <c r="DD1465" s="26"/>
    </row>
    <row r="1466" spans="1:108" s="25" customFormat="1" x14ac:dyDescent="0.15">
      <c r="A1466" s="26"/>
      <c r="N1466" s="26"/>
      <c r="O1466" s="26"/>
      <c r="P1466" s="26"/>
      <c r="Q1466" s="26"/>
      <c r="R1466" s="26"/>
      <c r="S1466" s="26"/>
      <c r="T1466" s="26"/>
      <c r="U1466" s="26"/>
      <c r="V1466" s="26"/>
      <c r="W1466" s="26"/>
      <c r="X1466" s="26"/>
      <c r="Y1466" s="26"/>
      <c r="Z1466" s="26"/>
      <c r="AA1466" s="26"/>
      <c r="AB1466" s="26"/>
      <c r="AC1466" s="26"/>
      <c r="AD1466" s="26"/>
      <c r="AE1466" s="26"/>
      <c r="AF1466" s="26"/>
      <c r="AG1466" s="26"/>
      <c r="AH1466" s="26"/>
      <c r="AI1466" s="26"/>
      <c r="AJ1466" s="26"/>
      <c r="AK1466" s="26"/>
      <c r="AL1466" s="26"/>
      <c r="AM1466" s="26"/>
      <c r="AN1466" s="26"/>
      <c r="AO1466" s="26"/>
      <c r="AP1466" s="26"/>
      <c r="AQ1466" s="26"/>
      <c r="AR1466" s="26"/>
      <c r="AS1466" s="26"/>
      <c r="AT1466" s="26"/>
      <c r="AU1466" s="26"/>
      <c r="AV1466" s="26"/>
      <c r="AW1466" s="26"/>
      <c r="AX1466" s="26"/>
      <c r="AY1466" s="26"/>
      <c r="AZ1466" s="26"/>
      <c r="BA1466" s="26"/>
      <c r="BB1466" s="26"/>
      <c r="BC1466" s="26"/>
      <c r="BD1466" s="26"/>
      <c r="BE1466" s="26"/>
      <c r="BF1466" s="26"/>
      <c r="BG1466" s="26"/>
      <c r="BH1466" s="26"/>
      <c r="BI1466" s="26"/>
      <c r="BJ1466" s="26"/>
      <c r="BK1466" s="26"/>
      <c r="BL1466" s="26"/>
      <c r="BM1466" s="26"/>
      <c r="BN1466" s="26"/>
      <c r="BO1466" s="26"/>
      <c r="BP1466" s="26"/>
      <c r="BQ1466" s="26"/>
      <c r="BR1466" s="26"/>
      <c r="BS1466" s="26"/>
      <c r="BT1466" s="26"/>
      <c r="BU1466" s="26"/>
      <c r="BV1466" s="26"/>
      <c r="BW1466" s="26"/>
      <c r="BX1466" s="26"/>
      <c r="BY1466" s="26"/>
      <c r="BZ1466" s="26"/>
      <c r="CA1466" s="26"/>
      <c r="CB1466" s="26"/>
      <c r="CC1466" s="26"/>
      <c r="CD1466" s="26"/>
      <c r="CE1466" s="26"/>
      <c r="CF1466" s="26"/>
      <c r="CG1466" s="26"/>
      <c r="CH1466" s="26"/>
      <c r="CI1466" s="26"/>
      <c r="CJ1466" s="26"/>
      <c r="CK1466" s="26"/>
      <c r="CL1466" s="26"/>
      <c r="CM1466" s="26"/>
      <c r="CN1466" s="26"/>
      <c r="CO1466" s="26"/>
      <c r="CP1466" s="26"/>
      <c r="CQ1466" s="26"/>
      <c r="CR1466" s="26"/>
      <c r="CS1466" s="26"/>
      <c r="CT1466" s="26"/>
      <c r="CU1466" s="26"/>
      <c r="CV1466" s="26"/>
      <c r="CW1466" s="26"/>
      <c r="CX1466" s="26"/>
      <c r="CY1466" s="26"/>
      <c r="CZ1466" s="26"/>
      <c r="DA1466" s="26"/>
      <c r="DB1466" s="26"/>
      <c r="DC1466" s="26"/>
      <c r="DD1466" s="26"/>
    </row>
    <row r="1467" spans="1:108" s="25" customFormat="1" x14ac:dyDescent="0.15">
      <c r="A1467" s="26"/>
      <c r="N1467" s="26"/>
      <c r="O1467" s="26"/>
      <c r="P1467" s="26"/>
      <c r="Q1467" s="26"/>
      <c r="R1467" s="26"/>
      <c r="S1467" s="26"/>
      <c r="T1467" s="26"/>
      <c r="U1467" s="26"/>
      <c r="V1467" s="26"/>
      <c r="W1467" s="26"/>
      <c r="X1467" s="26"/>
      <c r="Y1467" s="26"/>
      <c r="Z1467" s="26"/>
      <c r="AA1467" s="26"/>
      <c r="AB1467" s="26"/>
      <c r="AC1467" s="26"/>
      <c r="AD1467" s="26"/>
      <c r="AE1467" s="26"/>
      <c r="AF1467" s="26"/>
      <c r="AG1467" s="26"/>
      <c r="AH1467" s="26"/>
      <c r="AI1467" s="26"/>
      <c r="AJ1467" s="26"/>
      <c r="AK1467" s="26"/>
      <c r="AL1467" s="26"/>
      <c r="AM1467" s="26"/>
      <c r="AN1467" s="26"/>
      <c r="AO1467" s="26"/>
      <c r="AP1467" s="26"/>
      <c r="AQ1467" s="26"/>
      <c r="AR1467" s="26"/>
      <c r="AS1467" s="26"/>
      <c r="AT1467" s="26"/>
      <c r="AU1467" s="26"/>
      <c r="AV1467" s="26"/>
      <c r="AW1467" s="26"/>
      <c r="AX1467" s="26"/>
      <c r="AY1467" s="26"/>
      <c r="AZ1467" s="26"/>
      <c r="BA1467" s="26"/>
      <c r="BB1467" s="26"/>
      <c r="BC1467" s="26"/>
      <c r="BD1467" s="26"/>
      <c r="BE1467" s="26"/>
      <c r="BF1467" s="26"/>
      <c r="BG1467" s="26"/>
      <c r="BH1467" s="26"/>
      <c r="BI1467" s="26"/>
      <c r="BJ1467" s="26"/>
      <c r="BK1467" s="26"/>
      <c r="BL1467" s="26"/>
      <c r="BM1467" s="26"/>
      <c r="BN1467" s="26"/>
      <c r="BO1467" s="26"/>
      <c r="BP1467" s="26"/>
      <c r="BQ1467" s="26"/>
      <c r="BR1467" s="26"/>
      <c r="BS1467" s="26"/>
      <c r="BT1467" s="26"/>
      <c r="BU1467" s="26"/>
      <c r="BV1467" s="26"/>
      <c r="BW1467" s="26"/>
      <c r="BX1467" s="26"/>
      <c r="BY1467" s="26"/>
      <c r="BZ1467" s="26"/>
      <c r="CA1467" s="26"/>
      <c r="CB1467" s="26"/>
      <c r="CC1467" s="26"/>
      <c r="CD1467" s="26"/>
      <c r="CE1467" s="26"/>
      <c r="CF1467" s="26"/>
      <c r="CG1467" s="26"/>
      <c r="CH1467" s="26"/>
      <c r="CI1467" s="26"/>
      <c r="CJ1467" s="26"/>
      <c r="CK1467" s="26"/>
      <c r="CL1467" s="26"/>
      <c r="CM1467" s="26"/>
      <c r="CN1467" s="26"/>
      <c r="CO1467" s="26"/>
      <c r="CP1467" s="26"/>
      <c r="CQ1467" s="26"/>
      <c r="CR1467" s="26"/>
      <c r="CS1467" s="26"/>
      <c r="CT1467" s="26"/>
      <c r="CU1467" s="26"/>
      <c r="CV1467" s="26"/>
      <c r="CW1467" s="26"/>
      <c r="CX1467" s="26"/>
      <c r="CY1467" s="26"/>
      <c r="CZ1467" s="26"/>
      <c r="DA1467" s="26"/>
      <c r="DB1467" s="26"/>
      <c r="DC1467" s="26"/>
      <c r="DD1467" s="26"/>
    </row>
    <row r="1468" spans="1:108" s="25" customFormat="1" x14ac:dyDescent="0.15">
      <c r="A1468" s="26"/>
      <c r="N1468" s="26"/>
      <c r="O1468" s="26"/>
      <c r="P1468" s="26"/>
      <c r="Q1468" s="26"/>
      <c r="R1468" s="26"/>
      <c r="S1468" s="26"/>
      <c r="T1468" s="26"/>
      <c r="U1468" s="26"/>
      <c r="V1468" s="26"/>
      <c r="W1468" s="26"/>
      <c r="X1468" s="26"/>
      <c r="Y1468" s="26"/>
      <c r="Z1468" s="26"/>
      <c r="AA1468" s="26"/>
      <c r="AB1468" s="26"/>
      <c r="AC1468" s="26"/>
      <c r="AD1468" s="26"/>
      <c r="AE1468" s="26"/>
      <c r="AF1468" s="26"/>
      <c r="AG1468" s="26"/>
      <c r="AH1468" s="26"/>
      <c r="AI1468" s="26"/>
      <c r="AJ1468" s="26"/>
      <c r="AK1468" s="26"/>
      <c r="AL1468" s="26"/>
      <c r="AM1468" s="26"/>
      <c r="AN1468" s="26"/>
      <c r="AO1468" s="26"/>
      <c r="AP1468" s="26"/>
      <c r="AQ1468" s="26"/>
      <c r="AR1468" s="26"/>
      <c r="AS1468" s="26"/>
      <c r="AT1468" s="26"/>
      <c r="AU1468" s="26"/>
      <c r="AV1468" s="26"/>
      <c r="AW1468" s="26"/>
      <c r="AX1468" s="26"/>
      <c r="AY1468" s="26"/>
      <c r="AZ1468" s="26"/>
      <c r="BA1468" s="26"/>
      <c r="BB1468" s="26"/>
      <c r="BC1468" s="26"/>
      <c r="BD1468" s="26"/>
      <c r="BE1468" s="26"/>
      <c r="BF1468" s="26"/>
      <c r="BG1468" s="26"/>
      <c r="BH1468" s="26"/>
      <c r="BI1468" s="26"/>
      <c r="BJ1468" s="26"/>
      <c r="BK1468" s="26"/>
      <c r="BL1468" s="26"/>
      <c r="BM1468" s="26"/>
      <c r="BN1468" s="26"/>
      <c r="BO1468" s="26"/>
      <c r="BP1468" s="26"/>
      <c r="BQ1468" s="26"/>
      <c r="BR1468" s="26"/>
      <c r="BS1468" s="26"/>
      <c r="BT1468" s="26"/>
      <c r="BU1468" s="26"/>
      <c r="BV1468" s="26"/>
      <c r="BW1468" s="26"/>
      <c r="BX1468" s="26"/>
      <c r="BY1468" s="26"/>
      <c r="BZ1468" s="26"/>
      <c r="CA1468" s="26"/>
      <c r="CB1468" s="26"/>
      <c r="CC1468" s="26"/>
      <c r="CD1468" s="26"/>
      <c r="CE1468" s="26"/>
      <c r="CF1468" s="26"/>
      <c r="CG1468" s="26"/>
      <c r="CH1468" s="26"/>
      <c r="CI1468" s="26"/>
      <c r="CJ1468" s="26"/>
      <c r="CK1468" s="26"/>
      <c r="CL1468" s="26"/>
      <c r="CM1468" s="26"/>
      <c r="CN1468" s="26"/>
      <c r="CO1468" s="26"/>
      <c r="CP1468" s="26"/>
      <c r="CQ1468" s="26"/>
      <c r="CR1468" s="26"/>
      <c r="CS1468" s="26"/>
      <c r="CT1468" s="26"/>
      <c r="CU1468" s="26"/>
      <c r="CV1468" s="26"/>
      <c r="CW1468" s="26"/>
      <c r="CX1468" s="26"/>
      <c r="CY1468" s="26"/>
      <c r="CZ1468" s="26"/>
      <c r="DA1468" s="26"/>
      <c r="DB1468" s="26"/>
      <c r="DC1468" s="26"/>
      <c r="DD1468" s="26"/>
    </row>
    <row r="1469" spans="1:108" s="25" customFormat="1" x14ac:dyDescent="0.15">
      <c r="A1469" s="26"/>
      <c r="N1469" s="26"/>
      <c r="O1469" s="26"/>
      <c r="P1469" s="26"/>
      <c r="Q1469" s="26"/>
      <c r="R1469" s="26"/>
      <c r="S1469" s="26"/>
      <c r="T1469" s="26"/>
      <c r="U1469" s="26"/>
      <c r="V1469" s="26"/>
      <c r="W1469" s="26"/>
      <c r="X1469" s="26"/>
      <c r="Y1469" s="26"/>
      <c r="Z1469" s="26"/>
      <c r="AA1469" s="26"/>
      <c r="AB1469" s="26"/>
      <c r="AC1469" s="26"/>
      <c r="AD1469" s="26"/>
      <c r="AE1469" s="26"/>
      <c r="AF1469" s="26"/>
      <c r="AG1469" s="26"/>
      <c r="AH1469" s="26"/>
      <c r="AI1469" s="26"/>
      <c r="AJ1469" s="26"/>
      <c r="AK1469" s="26"/>
      <c r="AL1469" s="26"/>
      <c r="AM1469" s="26"/>
      <c r="AN1469" s="26"/>
      <c r="AO1469" s="26"/>
      <c r="AP1469" s="26"/>
      <c r="AQ1469" s="26"/>
      <c r="AR1469" s="26"/>
      <c r="AS1469" s="26"/>
      <c r="AT1469" s="26"/>
      <c r="AU1469" s="26"/>
      <c r="AV1469" s="26"/>
      <c r="AW1469" s="26"/>
      <c r="AX1469" s="26"/>
      <c r="AY1469" s="26"/>
      <c r="AZ1469" s="26"/>
      <c r="BA1469" s="26"/>
      <c r="BB1469" s="26"/>
      <c r="BC1469" s="26"/>
      <c r="BD1469" s="26"/>
      <c r="BE1469" s="26"/>
      <c r="BF1469" s="26"/>
      <c r="BG1469" s="26"/>
      <c r="BH1469" s="26"/>
      <c r="BI1469" s="26"/>
      <c r="BJ1469" s="26"/>
      <c r="BK1469" s="26"/>
      <c r="BL1469" s="26"/>
      <c r="BM1469" s="26"/>
      <c r="BN1469" s="26"/>
      <c r="BO1469" s="26"/>
      <c r="BP1469" s="26"/>
      <c r="BQ1469" s="26"/>
      <c r="BR1469" s="26"/>
      <c r="BS1469" s="26"/>
      <c r="BT1469" s="26"/>
      <c r="BU1469" s="26"/>
      <c r="BV1469" s="26"/>
      <c r="BW1469" s="26"/>
      <c r="BX1469" s="26"/>
      <c r="BY1469" s="26"/>
      <c r="BZ1469" s="26"/>
      <c r="CA1469" s="26"/>
      <c r="CB1469" s="26"/>
      <c r="CC1469" s="26"/>
      <c r="CD1469" s="26"/>
      <c r="CE1469" s="26"/>
      <c r="CF1469" s="26"/>
      <c r="CG1469" s="26"/>
      <c r="CH1469" s="26"/>
      <c r="CI1469" s="26"/>
      <c r="CJ1469" s="26"/>
      <c r="CK1469" s="26"/>
      <c r="CL1469" s="26"/>
      <c r="CM1469" s="26"/>
      <c r="CN1469" s="26"/>
      <c r="CO1469" s="26"/>
      <c r="CP1469" s="26"/>
      <c r="CQ1469" s="26"/>
      <c r="CR1469" s="26"/>
      <c r="CS1469" s="26"/>
      <c r="CT1469" s="26"/>
      <c r="CU1469" s="26"/>
      <c r="CV1469" s="26"/>
      <c r="CW1469" s="26"/>
      <c r="CX1469" s="26"/>
      <c r="CY1469" s="26"/>
      <c r="CZ1469" s="26"/>
      <c r="DA1469" s="26"/>
      <c r="DB1469" s="26"/>
      <c r="DC1469" s="26"/>
      <c r="DD1469" s="26"/>
    </row>
    <row r="1470" spans="1:108" s="25" customFormat="1" x14ac:dyDescent="0.15">
      <c r="A1470" s="26"/>
      <c r="N1470" s="26"/>
      <c r="O1470" s="26"/>
      <c r="P1470" s="26"/>
      <c r="Q1470" s="26"/>
      <c r="R1470" s="26"/>
      <c r="S1470" s="26"/>
      <c r="T1470" s="26"/>
      <c r="U1470" s="26"/>
      <c r="V1470" s="26"/>
      <c r="W1470" s="26"/>
      <c r="X1470" s="26"/>
      <c r="Y1470" s="26"/>
      <c r="Z1470" s="26"/>
      <c r="AA1470" s="26"/>
      <c r="AB1470" s="26"/>
      <c r="AC1470" s="26"/>
      <c r="AD1470" s="26"/>
      <c r="AE1470" s="26"/>
      <c r="AF1470" s="26"/>
      <c r="AG1470" s="26"/>
      <c r="AH1470" s="26"/>
      <c r="AI1470" s="26"/>
      <c r="AJ1470" s="26"/>
      <c r="AK1470" s="26"/>
      <c r="AL1470" s="26"/>
      <c r="AM1470" s="26"/>
      <c r="AN1470" s="26"/>
      <c r="AO1470" s="26"/>
      <c r="AP1470" s="26"/>
      <c r="AQ1470" s="26"/>
      <c r="AR1470" s="26"/>
      <c r="AS1470" s="26"/>
      <c r="AT1470" s="26"/>
      <c r="AU1470" s="26"/>
      <c r="AV1470" s="26"/>
      <c r="AW1470" s="26"/>
      <c r="AX1470" s="26"/>
      <c r="AY1470" s="26"/>
      <c r="AZ1470" s="26"/>
      <c r="BA1470" s="26"/>
      <c r="BB1470" s="26"/>
      <c r="BC1470" s="26"/>
      <c r="BD1470" s="26"/>
      <c r="BE1470" s="26"/>
      <c r="BF1470" s="26"/>
      <c r="BG1470" s="26"/>
      <c r="BH1470" s="26"/>
      <c r="BI1470" s="26"/>
      <c r="BJ1470" s="26"/>
      <c r="BK1470" s="26"/>
      <c r="BL1470" s="26"/>
      <c r="BM1470" s="26"/>
      <c r="BN1470" s="26"/>
      <c r="BO1470" s="26"/>
      <c r="BP1470" s="26"/>
      <c r="BQ1470" s="26"/>
      <c r="BR1470" s="26"/>
      <c r="BS1470" s="26"/>
      <c r="BT1470" s="26"/>
      <c r="BU1470" s="26"/>
      <c r="BV1470" s="26"/>
      <c r="BW1470" s="26"/>
      <c r="BX1470" s="26"/>
      <c r="BY1470" s="26"/>
      <c r="BZ1470" s="26"/>
      <c r="CA1470" s="26"/>
      <c r="CB1470" s="26"/>
      <c r="CC1470" s="26"/>
      <c r="CD1470" s="26"/>
      <c r="CE1470" s="26"/>
      <c r="CF1470" s="26"/>
      <c r="CG1470" s="26"/>
      <c r="CH1470" s="26"/>
      <c r="CI1470" s="26"/>
      <c r="CJ1470" s="26"/>
      <c r="CK1470" s="26"/>
      <c r="CL1470" s="26"/>
      <c r="CM1470" s="26"/>
      <c r="CN1470" s="26"/>
      <c r="CO1470" s="26"/>
      <c r="CP1470" s="26"/>
      <c r="CQ1470" s="26"/>
      <c r="CR1470" s="26"/>
      <c r="CS1470" s="26"/>
      <c r="CT1470" s="26"/>
      <c r="CU1470" s="26"/>
      <c r="CV1470" s="26"/>
      <c r="CW1470" s="26"/>
      <c r="CX1470" s="26"/>
      <c r="CY1470" s="26"/>
      <c r="CZ1470" s="26"/>
      <c r="DA1470" s="26"/>
      <c r="DB1470" s="26"/>
      <c r="DC1470" s="26"/>
      <c r="DD1470" s="26"/>
    </row>
    <row r="1471" spans="1:108" s="25" customFormat="1" x14ac:dyDescent="0.15">
      <c r="A1471" s="26"/>
      <c r="N1471" s="26"/>
      <c r="O1471" s="26"/>
      <c r="P1471" s="26"/>
      <c r="Q1471" s="26"/>
      <c r="R1471" s="26"/>
      <c r="S1471" s="26"/>
      <c r="T1471" s="26"/>
      <c r="U1471" s="26"/>
      <c r="V1471" s="26"/>
      <c r="W1471" s="26"/>
      <c r="X1471" s="26"/>
      <c r="Y1471" s="26"/>
      <c r="Z1471" s="26"/>
      <c r="AA1471" s="26"/>
      <c r="AB1471" s="26"/>
      <c r="AC1471" s="26"/>
      <c r="AD1471" s="26"/>
      <c r="AE1471" s="26"/>
      <c r="AF1471" s="26"/>
      <c r="AG1471" s="26"/>
      <c r="AH1471" s="26"/>
      <c r="AI1471" s="26"/>
      <c r="AJ1471" s="26"/>
      <c r="AK1471" s="26"/>
      <c r="AL1471" s="26"/>
      <c r="AM1471" s="26"/>
      <c r="AN1471" s="26"/>
      <c r="AO1471" s="26"/>
      <c r="AP1471" s="26"/>
      <c r="AQ1471" s="26"/>
      <c r="AR1471" s="26"/>
      <c r="AS1471" s="26"/>
      <c r="AT1471" s="26"/>
      <c r="AU1471" s="26"/>
      <c r="AV1471" s="26"/>
      <c r="AW1471" s="26"/>
      <c r="AX1471" s="26"/>
      <c r="AY1471" s="26"/>
      <c r="AZ1471" s="26"/>
      <c r="BA1471" s="26"/>
      <c r="BB1471" s="26"/>
      <c r="BC1471" s="26"/>
      <c r="BD1471" s="26"/>
      <c r="BE1471" s="26"/>
      <c r="BF1471" s="26"/>
      <c r="BG1471" s="26"/>
      <c r="BH1471" s="26"/>
      <c r="BI1471" s="26"/>
      <c r="BJ1471" s="26"/>
      <c r="BK1471" s="26"/>
      <c r="BL1471" s="26"/>
      <c r="BM1471" s="26"/>
      <c r="BN1471" s="26"/>
      <c r="BO1471" s="26"/>
      <c r="BP1471" s="26"/>
      <c r="BQ1471" s="26"/>
      <c r="BR1471" s="26"/>
      <c r="BS1471" s="26"/>
      <c r="BT1471" s="26"/>
      <c r="BU1471" s="26"/>
      <c r="BV1471" s="26"/>
      <c r="BW1471" s="26"/>
      <c r="BX1471" s="26"/>
      <c r="BY1471" s="26"/>
      <c r="BZ1471" s="26"/>
      <c r="CA1471" s="26"/>
      <c r="CB1471" s="26"/>
      <c r="CC1471" s="26"/>
      <c r="CD1471" s="26"/>
      <c r="CE1471" s="26"/>
      <c r="CF1471" s="26"/>
      <c r="CG1471" s="26"/>
      <c r="CH1471" s="26"/>
      <c r="CI1471" s="26"/>
      <c r="CJ1471" s="26"/>
      <c r="CK1471" s="26"/>
      <c r="CL1471" s="26"/>
      <c r="CM1471" s="26"/>
      <c r="CN1471" s="26"/>
      <c r="CO1471" s="26"/>
      <c r="CP1471" s="26"/>
      <c r="CQ1471" s="26"/>
      <c r="CR1471" s="26"/>
      <c r="CS1471" s="26"/>
      <c r="CT1471" s="26"/>
      <c r="CU1471" s="26"/>
      <c r="CV1471" s="26"/>
      <c r="CW1471" s="26"/>
      <c r="CX1471" s="26"/>
      <c r="CY1471" s="26"/>
      <c r="CZ1471" s="26"/>
      <c r="DA1471" s="26"/>
      <c r="DB1471" s="26"/>
      <c r="DC1471" s="26"/>
      <c r="DD1471" s="26"/>
    </row>
    <row r="1472" spans="1:108" s="25" customFormat="1" x14ac:dyDescent="0.15">
      <c r="A1472" s="26"/>
      <c r="N1472" s="26"/>
      <c r="O1472" s="26"/>
      <c r="P1472" s="26"/>
      <c r="Q1472" s="26"/>
      <c r="R1472" s="26"/>
      <c r="S1472" s="26"/>
      <c r="T1472" s="26"/>
      <c r="U1472" s="26"/>
      <c r="V1472" s="26"/>
      <c r="W1472" s="26"/>
      <c r="X1472" s="26"/>
      <c r="Y1472" s="26"/>
      <c r="Z1472" s="26"/>
      <c r="AA1472" s="26"/>
      <c r="AB1472" s="26"/>
      <c r="AC1472" s="26"/>
      <c r="AD1472" s="26"/>
      <c r="AE1472" s="26"/>
      <c r="AF1472" s="26"/>
      <c r="AG1472" s="26"/>
      <c r="AH1472" s="26"/>
      <c r="AI1472" s="26"/>
      <c r="AJ1472" s="26"/>
      <c r="AK1472" s="26"/>
      <c r="AL1472" s="26"/>
      <c r="AM1472" s="26"/>
      <c r="AN1472" s="26"/>
      <c r="AO1472" s="26"/>
      <c r="AP1472" s="26"/>
      <c r="AQ1472" s="26"/>
      <c r="AR1472" s="26"/>
      <c r="AS1472" s="26"/>
      <c r="AT1472" s="26"/>
      <c r="AU1472" s="26"/>
      <c r="AV1472" s="26"/>
      <c r="AW1472" s="26"/>
      <c r="AX1472" s="26"/>
      <c r="AY1472" s="26"/>
      <c r="AZ1472" s="26"/>
      <c r="BA1472" s="26"/>
      <c r="BB1472" s="26"/>
      <c r="BC1472" s="26"/>
      <c r="BD1472" s="26"/>
      <c r="BE1472" s="26"/>
      <c r="BF1472" s="26"/>
      <c r="BG1472" s="26"/>
      <c r="BH1472" s="26"/>
      <c r="BI1472" s="26"/>
      <c r="BJ1472" s="26"/>
      <c r="BK1472" s="26"/>
      <c r="BL1472" s="26"/>
      <c r="BM1472" s="26"/>
      <c r="BN1472" s="26"/>
      <c r="BO1472" s="26"/>
      <c r="BP1472" s="26"/>
      <c r="BQ1472" s="26"/>
      <c r="BR1472" s="26"/>
      <c r="BS1472" s="26"/>
      <c r="BT1472" s="26"/>
      <c r="BU1472" s="26"/>
      <c r="BV1472" s="26"/>
      <c r="BW1472" s="26"/>
      <c r="BX1472" s="26"/>
      <c r="BY1472" s="26"/>
      <c r="BZ1472" s="26"/>
      <c r="CA1472" s="26"/>
      <c r="CB1472" s="26"/>
      <c r="CC1472" s="26"/>
      <c r="CD1472" s="26"/>
      <c r="CE1472" s="26"/>
      <c r="CF1472" s="26"/>
      <c r="CG1472" s="26"/>
      <c r="CH1472" s="26"/>
      <c r="CI1472" s="26"/>
      <c r="CJ1472" s="26"/>
      <c r="CK1472" s="26"/>
      <c r="CL1472" s="26"/>
      <c r="CM1472" s="26"/>
      <c r="CN1472" s="26"/>
      <c r="CO1472" s="26"/>
      <c r="CP1472" s="26"/>
      <c r="CQ1472" s="26"/>
      <c r="CR1472" s="26"/>
      <c r="CS1472" s="26"/>
      <c r="CT1472" s="26"/>
      <c r="CU1472" s="26"/>
      <c r="CV1472" s="26"/>
      <c r="CW1472" s="26"/>
      <c r="CX1472" s="26"/>
      <c r="CY1472" s="26"/>
      <c r="CZ1472" s="26"/>
      <c r="DA1472" s="26"/>
      <c r="DB1472" s="26"/>
      <c r="DC1472" s="26"/>
      <c r="DD1472" s="26"/>
    </row>
    <row r="1473" spans="1:108" s="25" customFormat="1" x14ac:dyDescent="0.15">
      <c r="A1473" s="26"/>
      <c r="N1473" s="26"/>
      <c r="O1473" s="26"/>
      <c r="P1473" s="26"/>
      <c r="Q1473" s="26"/>
      <c r="R1473" s="26"/>
      <c r="S1473" s="26"/>
      <c r="T1473" s="26"/>
      <c r="U1473" s="26"/>
      <c r="V1473" s="26"/>
      <c r="W1473" s="26"/>
      <c r="X1473" s="26"/>
      <c r="Y1473" s="26"/>
      <c r="Z1473" s="26"/>
      <c r="AA1473" s="26"/>
      <c r="AB1473" s="26"/>
      <c r="AC1473" s="26"/>
      <c r="AD1473" s="26"/>
      <c r="AE1473" s="26"/>
      <c r="AF1473" s="26"/>
      <c r="AG1473" s="26"/>
      <c r="AH1473" s="26"/>
      <c r="AI1473" s="26"/>
      <c r="AJ1473" s="26"/>
      <c r="AK1473" s="26"/>
      <c r="AL1473" s="26"/>
      <c r="AM1473" s="26"/>
      <c r="AN1473" s="26"/>
      <c r="AO1473" s="26"/>
      <c r="AP1473" s="26"/>
      <c r="AQ1473" s="26"/>
      <c r="AR1473" s="26"/>
      <c r="AS1473" s="26"/>
      <c r="AT1473" s="26"/>
      <c r="AU1473" s="26"/>
      <c r="AV1473" s="26"/>
      <c r="AW1473" s="26"/>
      <c r="AX1473" s="26"/>
      <c r="AY1473" s="26"/>
      <c r="AZ1473" s="26"/>
      <c r="BA1473" s="26"/>
      <c r="BB1473" s="26"/>
      <c r="BC1473" s="26"/>
      <c r="BD1473" s="26"/>
      <c r="BE1473" s="26"/>
      <c r="BF1473" s="26"/>
      <c r="BG1473" s="26"/>
      <c r="BH1473" s="26"/>
      <c r="BI1473" s="26"/>
      <c r="BJ1473" s="26"/>
      <c r="BK1473" s="26"/>
      <c r="BL1473" s="26"/>
      <c r="BM1473" s="26"/>
      <c r="BN1473" s="26"/>
      <c r="BO1473" s="26"/>
      <c r="BP1473" s="26"/>
      <c r="BQ1473" s="26"/>
      <c r="BR1473" s="26"/>
      <c r="BS1473" s="26"/>
      <c r="BT1473" s="26"/>
      <c r="BU1473" s="26"/>
      <c r="BV1473" s="26"/>
      <c r="BW1473" s="26"/>
      <c r="BX1473" s="26"/>
      <c r="BY1473" s="26"/>
      <c r="BZ1473" s="26"/>
      <c r="CA1473" s="26"/>
      <c r="CB1473" s="26"/>
      <c r="CC1473" s="26"/>
      <c r="CD1473" s="26"/>
      <c r="CE1473" s="26"/>
      <c r="CF1473" s="26"/>
      <c r="CG1473" s="26"/>
      <c r="CH1473" s="26"/>
      <c r="CI1473" s="26"/>
      <c r="CJ1473" s="26"/>
      <c r="CK1473" s="26"/>
      <c r="CL1473" s="26"/>
      <c r="CM1473" s="26"/>
      <c r="CN1473" s="26"/>
      <c r="CO1473" s="26"/>
      <c r="CP1473" s="26"/>
      <c r="CQ1473" s="26"/>
      <c r="CR1473" s="26"/>
      <c r="CS1473" s="26"/>
      <c r="CT1473" s="26"/>
      <c r="CU1473" s="26"/>
      <c r="CV1473" s="26"/>
      <c r="CW1473" s="26"/>
      <c r="CX1473" s="26"/>
      <c r="CY1473" s="26"/>
      <c r="CZ1473" s="26"/>
      <c r="DA1473" s="26"/>
      <c r="DB1473" s="26"/>
      <c r="DC1473" s="26"/>
      <c r="DD1473" s="26"/>
    </row>
    <row r="1474" spans="1:108" s="25" customFormat="1" x14ac:dyDescent="0.15">
      <c r="A1474" s="26"/>
      <c r="N1474" s="26"/>
      <c r="O1474" s="26"/>
      <c r="P1474" s="26"/>
      <c r="Q1474" s="26"/>
      <c r="R1474" s="26"/>
      <c r="S1474" s="26"/>
      <c r="T1474" s="26"/>
      <c r="U1474" s="26"/>
      <c r="V1474" s="26"/>
      <c r="W1474" s="26"/>
      <c r="X1474" s="26"/>
      <c r="Y1474" s="26"/>
      <c r="Z1474" s="26"/>
      <c r="AA1474" s="26"/>
      <c r="AB1474" s="26"/>
      <c r="AC1474" s="26"/>
      <c r="AD1474" s="26"/>
      <c r="AE1474" s="26"/>
      <c r="AF1474" s="26"/>
      <c r="AG1474" s="26"/>
      <c r="AH1474" s="26"/>
      <c r="AI1474" s="26"/>
      <c r="AJ1474" s="26"/>
      <c r="AK1474" s="26"/>
      <c r="AL1474" s="26"/>
      <c r="AM1474" s="26"/>
      <c r="AN1474" s="26"/>
      <c r="AO1474" s="26"/>
      <c r="AP1474" s="26"/>
      <c r="AQ1474" s="26"/>
      <c r="AR1474" s="26"/>
      <c r="AS1474" s="26"/>
      <c r="AT1474" s="26"/>
      <c r="AU1474" s="26"/>
      <c r="AV1474" s="26"/>
      <c r="AW1474" s="26"/>
      <c r="AX1474" s="26"/>
      <c r="AY1474" s="26"/>
      <c r="AZ1474" s="26"/>
      <c r="BA1474" s="26"/>
      <c r="BB1474" s="26"/>
      <c r="BC1474" s="26"/>
      <c r="BD1474" s="26"/>
      <c r="BE1474" s="26"/>
      <c r="BF1474" s="26"/>
      <c r="BG1474" s="26"/>
      <c r="BH1474" s="26"/>
      <c r="BI1474" s="26"/>
      <c r="BJ1474" s="26"/>
      <c r="BK1474" s="26"/>
      <c r="BL1474" s="26"/>
      <c r="BM1474" s="26"/>
      <c r="BN1474" s="26"/>
      <c r="BO1474" s="26"/>
      <c r="BP1474" s="26"/>
      <c r="BQ1474" s="26"/>
      <c r="BR1474" s="26"/>
      <c r="BS1474" s="26"/>
      <c r="BT1474" s="26"/>
      <c r="BU1474" s="26"/>
      <c r="BV1474" s="26"/>
      <c r="BW1474" s="26"/>
      <c r="BX1474" s="26"/>
      <c r="BY1474" s="26"/>
      <c r="BZ1474" s="26"/>
      <c r="CA1474" s="26"/>
      <c r="CB1474" s="26"/>
      <c r="CC1474" s="26"/>
      <c r="CD1474" s="26"/>
      <c r="CE1474" s="26"/>
      <c r="CF1474" s="26"/>
      <c r="CG1474" s="26"/>
      <c r="CH1474" s="26"/>
      <c r="CI1474" s="26"/>
      <c r="CJ1474" s="26"/>
      <c r="CK1474" s="26"/>
      <c r="CL1474" s="26"/>
      <c r="CM1474" s="26"/>
      <c r="CN1474" s="26"/>
      <c r="CO1474" s="26"/>
      <c r="CP1474" s="26"/>
      <c r="CQ1474" s="26"/>
      <c r="CR1474" s="26"/>
      <c r="CS1474" s="26"/>
      <c r="CT1474" s="26"/>
      <c r="CU1474" s="26"/>
      <c r="CV1474" s="26"/>
      <c r="CW1474" s="26"/>
      <c r="CX1474" s="26"/>
      <c r="CY1474" s="26"/>
      <c r="CZ1474" s="26"/>
      <c r="DA1474" s="26"/>
      <c r="DB1474" s="26"/>
      <c r="DC1474" s="26"/>
      <c r="DD1474" s="26"/>
    </row>
  </sheetData>
  <phoneticPr fontId="0" type="noConversion"/>
  <conditionalFormatting sqref="F6:F11">
    <cfRule type="cellIs" dxfId="0" priority="1" stopIfTrue="1" operator="lessThan">
      <formula>0</formula>
    </cfRule>
  </conditionalFormatting>
  <printOptions horizontalCentered="1"/>
  <pageMargins left="0.5" right="0.5" top="0.75" bottom="0.75" header="0.5" footer="0.5"/>
  <pageSetup orientation="landscape" horizontalDpi="300" verticalDpi="300"/>
  <headerFooter>
    <oddFooter>&amp;L&amp;F&amp;C&amp;A&amp;R&amp;D</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E249"/>
  <sheetViews>
    <sheetView showGridLines="0" zoomScale="75" workbookViewId="0">
      <selection activeCell="P14" sqref="P14"/>
    </sheetView>
  </sheetViews>
  <sheetFormatPr defaultColWidth="8.76171875" defaultRowHeight="12.75" x14ac:dyDescent="0.15"/>
  <cols>
    <col min="1" max="1" width="9.16796875" style="26" customWidth="1"/>
    <col min="2" max="4" width="9.70703125" customWidth="1"/>
    <col min="5" max="5" width="9.3046875" customWidth="1"/>
    <col min="6" max="7" width="9.70703125" customWidth="1"/>
    <col min="8" max="8" width="10.65234375" customWidth="1"/>
    <col min="9" max="9" width="9.70703125" customWidth="1"/>
    <col min="11" max="11" width="10.65234375" style="43" customWidth="1"/>
    <col min="12" max="12" width="10.515625" style="43" bestFit="1" customWidth="1"/>
    <col min="13" max="13" width="11.0546875" style="43" customWidth="1"/>
    <col min="14" max="15" width="9.16796875" style="43" customWidth="1"/>
    <col min="16" max="16" width="9.4375" style="43" customWidth="1"/>
    <col min="17" max="58" width="9.16796875" style="43" customWidth="1"/>
    <col min="59" max="153" width="9.16796875" style="44" customWidth="1"/>
  </cols>
  <sheetData>
    <row r="1" spans="1:154" s="26" customFormat="1" x14ac:dyDescent="0.15">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row>
    <row r="2" spans="1:154" ht="20.25" x14ac:dyDescent="0.25">
      <c r="B2" s="317" t="s">
        <v>111</v>
      </c>
      <c r="C2" s="317"/>
      <c r="D2" s="317"/>
      <c r="E2" s="317"/>
      <c r="F2" s="317"/>
      <c r="G2" s="317"/>
      <c r="H2" s="317"/>
      <c r="I2" s="317"/>
      <c r="J2" s="317"/>
      <c r="K2" s="317"/>
      <c r="L2" s="317"/>
      <c r="M2" s="317"/>
      <c r="BG2" s="43"/>
      <c r="EX2" s="44"/>
    </row>
    <row r="3" spans="1:154" ht="6" customHeight="1" x14ac:dyDescent="0.15">
      <c r="B3" s="21"/>
      <c r="C3" s="21"/>
      <c r="D3" s="21"/>
      <c r="E3" s="21"/>
      <c r="F3" s="21"/>
      <c r="G3" s="21"/>
      <c r="H3" s="21"/>
      <c r="I3" s="21"/>
      <c r="J3" s="21"/>
      <c r="K3" s="114"/>
      <c r="L3" s="114"/>
      <c r="M3" s="114"/>
      <c r="BG3" s="43"/>
      <c r="EX3" s="44"/>
    </row>
    <row r="4" spans="1:154" ht="14.25" x14ac:dyDescent="0.15">
      <c r="B4" s="276" t="s">
        <v>86</v>
      </c>
      <c r="C4" s="277"/>
      <c r="D4" s="277"/>
      <c r="E4" s="277"/>
      <c r="F4" s="277"/>
      <c r="G4" s="277"/>
      <c r="H4" s="277"/>
      <c r="I4" s="277"/>
      <c r="J4" s="277"/>
      <c r="K4" s="277"/>
      <c r="L4" s="277"/>
      <c r="M4" s="278"/>
      <c r="BG4" s="43"/>
      <c r="EX4" s="44"/>
    </row>
    <row r="5" spans="1:154" x14ac:dyDescent="0.15">
      <c r="B5" s="21"/>
      <c r="C5" s="21"/>
      <c r="D5" s="21"/>
      <c r="E5" s="21"/>
      <c r="F5" s="21"/>
      <c r="G5" s="21"/>
      <c r="H5" s="21"/>
      <c r="I5" s="21"/>
      <c r="J5" s="21"/>
      <c r="K5" s="114"/>
      <c r="L5" s="114"/>
      <c r="M5" s="114"/>
      <c r="BG5" s="43"/>
      <c r="EX5" s="44"/>
    </row>
    <row r="6" spans="1:154" s="46" customFormat="1" ht="15" customHeight="1" x14ac:dyDescent="0.15">
      <c r="A6" s="45"/>
      <c r="B6" s="85" t="s">
        <v>87</v>
      </c>
      <c r="C6" s="49"/>
      <c r="D6" s="315" t="str">
        <f>'Mold Info'!D6:E6</f>
        <v>BioStar</v>
      </c>
      <c r="E6" s="316"/>
      <c r="F6" s="49"/>
      <c r="G6" s="85" t="s">
        <v>112</v>
      </c>
      <c r="H6" s="49"/>
      <c r="I6" s="281" t="s">
        <v>192</v>
      </c>
      <c r="J6" s="282"/>
      <c r="K6" s="115"/>
      <c r="L6" s="115"/>
      <c r="M6" s="115"/>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row>
    <row r="7" spans="1:154" s="46" customFormat="1" ht="15" customHeight="1" x14ac:dyDescent="0.15">
      <c r="A7" s="45"/>
      <c r="B7" s="85" t="s">
        <v>113</v>
      </c>
      <c r="C7" s="49"/>
      <c r="D7" s="315" t="str">
        <f>'Gate Freeze'!E9</f>
        <v>Test Device</v>
      </c>
      <c r="E7" s="316"/>
      <c r="F7" s="49"/>
      <c r="G7" s="85" t="s">
        <v>114</v>
      </c>
      <c r="H7" s="49"/>
      <c r="I7" s="281" t="s">
        <v>171</v>
      </c>
      <c r="J7" s="282"/>
      <c r="K7" s="115"/>
      <c r="L7" s="115"/>
      <c r="M7" s="115"/>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row>
    <row r="8" spans="1:154" s="46" customFormat="1" ht="15" customHeight="1" x14ac:dyDescent="0.15">
      <c r="A8" s="45"/>
      <c r="B8" s="85" t="s">
        <v>115</v>
      </c>
      <c r="C8" s="49"/>
      <c r="D8" s="281">
        <v>9007</v>
      </c>
      <c r="E8" s="282"/>
      <c r="F8" s="49"/>
      <c r="G8" s="85" t="s">
        <v>89</v>
      </c>
      <c r="H8" s="49"/>
      <c r="I8" s="315" t="str">
        <f>'Fill Time'!E10</f>
        <v>M16502</v>
      </c>
      <c r="J8" s="316"/>
      <c r="K8" s="115"/>
      <c r="L8" s="115"/>
      <c r="M8" s="115"/>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row>
    <row r="9" spans="1:154" s="46" customFormat="1" ht="15" customHeight="1" x14ac:dyDescent="0.15">
      <c r="A9" s="45"/>
      <c r="B9" s="85" t="s">
        <v>116</v>
      </c>
      <c r="C9" s="49"/>
      <c r="D9" s="281"/>
      <c r="E9" s="282"/>
      <c r="F9" s="49"/>
      <c r="G9" s="85" t="s">
        <v>117</v>
      </c>
      <c r="H9" s="49"/>
      <c r="I9" s="315" t="str">
        <f>'Fill Time'!J7</f>
        <v>Profax - PP</v>
      </c>
      <c r="J9" s="316"/>
      <c r="K9" s="115"/>
      <c r="L9" s="115"/>
      <c r="M9" s="115"/>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row>
    <row r="10" spans="1:154" s="46" customFormat="1" ht="15" customHeight="1" x14ac:dyDescent="0.15">
      <c r="A10" s="45"/>
      <c r="B10" s="85" t="s">
        <v>118</v>
      </c>
      <c r="C10" s="49"/>
      <c r="D10" s="281" t="s">
        <v>171</v>
      </c>
      <c r="E10" s="282"/>
      <c r="F10" s="49"/>
      <c r="G10" s="85" t="s">
        <v>194</v>
      </c>
      <c r="H10" s="49"/>
      <c r="I10" s="281" t="s">
        <v>193</v>
      </c>
      <c r="J10" s="282"/>
      <c r="K10" s="115"/>
      <c r="L10" s="115"/>
      <c r="M10" s="115"/>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row>
    <row r="11" spans="1:154" s="46" customFormat="1" ht="11.25" customHeight="1" x14ac:dyDescent="0.15">
      <c r="A11" s="45"/>
      <c r="B11" s="85"/>
      <c r="C11" s="49"/>
      <c r="D11" s="49"/>
      <c r="E11" s="49"/>
      <c r="F11" s="49"/>
      <c r="G11" s="85"/>
      <c r="H11" s="49"/>
      <c r="I11" s="49"/>
      <c r="J11" s="49"/>
      <c r="K11" s="115"/>
      <c r="L11" s="115"/>
      <c r="M11" s="115"/>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row>
    <row r="12" spans="1:154" ht="15" customHeight="1" x14ac:dyDescent="0.15">
      <c r="C12" s="127"/>
      <c r="D12" s="269"/>
      <c r="E12" s="270"/>
      <c r="F12" s="128" t="s">
        <v>119</v>
      </c>
      <c r="G12" s="127"/>
      <c r="J12" s="21"/>
      <c r="K12" s="114"/>
      <c r="L12" s="114"/>
      <c r="M12" s="114"/>
      <c r="BG12" s="43"/>
      <c r="EX12" s="44"/>
    </row>
    <row r="13" spans="1:154" ht="9.75" customHeight="1" x14ac:dyDescent="0.15">
      <c r="C13" s="86"/>
      <c r="D13" s="21"/>
      <c r="E13" s="21"/>
      <c r="F13" s="129"/>
      <c r="G13" s="86"/>
      <c r="J13" s="21"/>
      <c r="K13" s="114"/>
      <c r="L13" s="114"/>
      <c r="M13" s="114"/>
      <c r="BG13" s="43"/>
      <c r="EX13" s="44"/>
    </row>
    <row r="14" spans="1:154" ht="15" customHeight="1" x14ac:dyDescent="0.15">
      <c r="C14" s="127"/>
      <c r="D14" s="269"/>
      <c r="E14" s="270"/>
      <c r="F14" s="128" t="s">
        <v>120</v>
      </c>
      <c r="G14" s="127"/>
      <c r="J14" s="21"/>
      <c r="K14" s="114"/>
      <c r="L14" s="114"/>
      <c r="M14" s="114"/>
      <c r="BG14" s="43"/>
      <c r="EX14" s="44"/>
    </row>
    <row r="15" spans="1:154" ht="9.75" customHeight="1" x14ac:dyDescent="0.15">
      <c r="B15" s="21"/>
      <c r="C15" s="21"/>
      <c r="D15" s="21"/>
      <c r="E15" s="21"/>
      <c r="F15" s="21"/>
      <c r="G15" s="21"/>
      <c r="H15" s="21"/>
      <c r="I15" s="21"/>
      <c r="J15" s="21"/>
      <c r="K15" s="114"/>
      <c r="L15" s="114"/>
      <c r="M15" s="114"/>
      <c r="BG15" s="43"/>
      <c r="EX15" s="44"/>
    </row>
    <row r="16" spans="1:154" ht="14.25" x14ac:dyDescent="0.15">
      <c r="B16" s="276" t="s">
        <v>121</v>
      </c>
      <c r="C16" s="277"/>
      <c r="D16" s="277"/>
      <c r="E16" s="277"/>
      <c r="F16" s="277"/>
      <c r="G16" s="277"/>
      <c r="H16" s="277"/>
      <c r="I16" s="277"/>
      <c r="J16" s="277"/>
      <c r="K16" s="277"/>
      <c r="L16" s="277"/>
      <c r="M16" s="278"/>
      <c r="BG16" s="43"/>
      <c r="EX16" s="44"/>
    </row>
    <row r="17" spans="1:161" x14ac:dyDescent="0.15">
      <c r="B17" s="21"/>
      <c r="C17" s="21"/>
      <c r="D17" s="21"/>
      <c r="E17" s="21"/>
      <c r="F17" s="21"/>
      <c r="G17" s="21"/>
      <c r="H17" s="21"/>
      <c r="I17" s="21"/>
      <c r="J17" s="21"/>
      <c r="K17" s="114"/>
      <c r="L17" s="114"/>
      <c r="M17" s="114"/>
      <c r="BG17" s="43"/>
      <c r="EX17" s="44"/>
    </row>
    <row r="18" spans="1:161" s="53" customFormat="1" ht="24" x14ac:dyDescent="0.15">
      <c r="A18" s="50"/>
      <c r="B18" s="125" t="s">
        <v>200</v>
      </c>
      <c r="C18" s="122" t="s">
        <v>122</v>
      </c>
      <c r="D18" s="122" t="s">
        <v>201</v>
      </c>
      <c r="E18" s="122" t="s">
        <v>202</v>
      </c>
      <c r="F18" s="123" t="s">
        <v>195</v>
      </c>
      <c r="G18" s="123" t="s">
        <v>196</v>
      </c>
      <c r="H18" s="123" t="s">
        <v>197</v>
      </c>
      <c r="I18" s="123" t="s">
        <v>198</v>
      </c>
      <c r="J18" s="122" t="s">
        <v>123</v>
      </c>
      <c r="K18" s="123" t="s">
        <v>124</v>
      </c>
      <c r="L18" s="123" t="s">
        <v>125</v>
      </c>
      <c r="M18" s="124" t="s">
        <v>199</v>
      </c>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row>
    <row r="19" spans="1:161" ht="25.5" customHeight="1" x14ac:dyDescent="0.15">
      <c r="B19" s="126"/>
      <c r="C19" s="120"/>
      <c r="D19" s="112"/>
      <c r="E19" s="112"/>
      <c r="F19" s="113"/>
      <c r="G19" s="113"/>
      <c r="H19" s="113"/>
      <c r="I19" s="113"/>
      <c r="J19" s="113"/>
      <c r="K19" s="112"/>
      <c r="L19" s="112"/>
      <c r="M19" s="112"/>
      <c r="BG19" s="43"/>
      <c r="BH19" s="43"/>
      <c r="BI19" s="43"/>
      <c r="BJ19" s="43"/>
      <c r="BK19" s="43"/>
      <c r="BL19" s="43"/>
      <c r="BM19" s="43"/>
      <c r="BN19" s="43"/>
      <c r="EX19" s="44"/>
      <c r="EY19" s="44"/>
      <c r="EZ19" s="44"/>
      <c r="FA19" s="44"/>
      <c r="FB19" s="44"/>
      <c r="FC19" s="44"/>
      <c r="FD19" s="44"/>
      <c r="FE19" s="44"/>
    </row>
    <row r="20" spans="1:161" ht="25.5" customHeight="1" x14ac:dyDescent="0.15">
      <c r="B20" s="126"/>
      <c r="C20" s="120"/>
      <c r="D20" s="112"/>
      <c r="E20" s="112"/>
      <c r="F20" s="113"/>
      <c r="G20" s="113"/>
      <c r="H20" s="113"/>
      <c r="I20" s="113"/>
      <c r="J20" s="113"/>
      <c r="K20" s="112"/>
      <c r="L20" s="112"/>
      <c r="M20" s="121"/>
      <c r="BG20" s="43"/>
      <c r="BH20" s="43"/>
      <c r="BI20" s="43"/>
      <c r="BJ20" s="43"/>
      <c r="BK20" s="43"/>
      <c r="BL20" s="43"/>
      <c r="BM20" s="43"/>
      <c r="BN20" s="43"/>
      <c r="EX20" s="44"/>
      <c r="EY20" s="44"/>
      <c r="EZ20" s="44"/>
      <c r="FA20" s="44"/>
      <c r="FB20" s="44"/>
      <c r="FC20" s="44"/>
      <c r="FD20" s="44"/>
      <c r="FE20" s="44"/>
    </row>
    <row r="21" spans="1:161" ht="25.5" customHeight="1" x14ac:dyDescent="0.15">
      <c r="B21" s="126"/>
      <c r="C21" s="120"/>
      <c r="D21" s="112"/>
      <c r="E21" s="112"/>
      <c r="F21" s="113"/>
      <c r="G21" s="113"/>
      <c r="H21" s="113"/>
      <c r="I21" s="113"/>
      <c r="J21" s="113"/>
      <c r="K21" s="112"/>
      <c r="L21" s="112"/>
      <c r="M21" s="121"/>
      <c r="BG21" s="43"/>
      <c r="BH21" s="43"/>
      <c r="BI21" s="43"/>
      <c r="BJ21" s="43"/>
      <c r="BK21" s="43"/>
      <c r="BL21" s="43"/>
      <c r="BM21" s="43"/>
      <c r="BN21" s="43"/>
      <c r="EX21" s="44"/>
      <c r="EY21" s="44"/>
      <c r="EZ21" s="44"/>
      <c r="FA21" s="44"/>
      <c r="FB21" s="44"/>
      <c r="FC21" s="44"/>
      <c r="FD21" s="44"/>
      <c r="FE21" s="44"/>
    </row>
    <row r="22" spans="1:161" ht="25.5" customHeight="1" x14ac:dyDescent="0.15">
      <c r="B22" s="126"/>
      <c r="C22" s="120"/>
      <c r="D22" s="112"/>
      <c r="E22" s="112"/>
      <c r="F22" s="113"/>
      <c r="G22" s="113"/>
      <c r="H22" s="113"/>
      <c r="I22" s="113"/>
      <c r="J22" s="113"/>
      <c r="K22" s="112"/>
      <c r="L22" s="112"/>
      <c r="M22" s="121"/>
      <c r="BG22" s="43"/>
      <c r="BH22" s="43"/>
      <c r="BI22" s="43"/>
      <c r="BJ22" s="43"/>
      <c r="BK22" s="43"/>
      <c r="BL22" s="43"/>
      <c r="BM22" s="43"/>
      <c r="BN22" s="43"/>
      <c r="EX22" s="44"/>
      <c r="EY22" s="44"/>
      <c r="EZ22" s="44"/>
      <c r="FA22" s="44"/>
      <c r="FB22" s="44"/>
      <c r="FC22" s="44"/>
      <c r="FD22" s="44"/>
      <c r="FE22" s="44"/>
    </row>
    <row r="23" spans="1:161" ht="25.5" customHeight="1" x14ac:dyDescent="0.15">
      <c r="B23" s="126"/>
      <c r="C23" s="120"/>
      <c r="D23" s="112"/>
      <c r="E23" s="112"/>
      <c r="F23" s="113"/>
      <c r="G23" s="113"/>
      <c r="H23" s="113"/>
      <c r="I23" s="113"/>
      <c r="J23" s="113"/>
      <c r="K23" s="112"/>
      <c r="L23" s="112"/>
      <c r="M23" s="112"/>
      <c r="BG23" s="43"/>
      <c r="BH23" s="43"/>
      <c r="BI23" s="43"/>
      <c r="BJ23" s="43"/>
      <c r="BK23" s="43"/>
      <c r="BL23" s="43"/>
      <c r="BM23" s="43"/>
      <c r="BN23" s="43"/>
      <c r="EX23" s="44"/>
      <c r="EY23" s="44"/>
      <c r="EZ23" s="44"/>
      <c r="FA23" s="44"/>
      <c r="FB23" s="44"/>
      <c r="FC23" s="44"/>
      <c r="FD23" s="44"/>
      <c r="FE23" s="44"/>
    </row>
    <row r="24" spans="1:161" ht="25.5" customHeight="1" x14ac:dyDescent="0.15">
      <c r="B24" s="126"/>
      <c r="C24" s="120"/>
      <c r="D24" s="112"/>
      <c r="E24" s="112"/>
      <c r="F24" s="113"/>
      <c r="G24" s="113"/>
      <c r="H24" s="113"/>
      <c r="I24" s="113"/>
      <c r="J24" s="113"/>
      <c r="K24" s="112"/>
      <c r="L24" s="112"/>
      <c r="M24" s="112"/>
      <c r="BG24" s="43"/>
      <c r="BH24" s="43"/>
      <c r="BI24" s="43"/>
      <c r="BJ24" s="43"/>
      <c r="BK24" s="43"/>
      <c r="BL24" s="43"/>
      <c r="BM24" s="43"/>
      <c r="BN24" s="43"/>
      <c r="EX24" s="44"/>
      <c r="EY24" s="44"/>
      <c r="EZ24" s="44"/>
      <c r="FA24" s="44"/>
      <c r="FB24" s="44"/>
      <c r="FC24" s="44"/>
      <c r="FD24" s="44"/>
      <c r="FE24" s="44"/>
    </row>
    <row r="25" spans="1:161" ht="18.75" customHeight="1" x14ac:dyDescent="0.15">
      <c r="B25" s="132"/>
      <c r="C25" s="130"/>
      <c r="D25" s="130"/>
      <c r="E25" s="130"/>
      <c r="F25" s="131"/>
      <c r="G25" s="131"/>
      <c r="H25" s="131"/>
      <c r="I25" s="131"/>
      <c r="J25" s="131"/>
      <c r="K25" s="130"/>
      <c r="L25" s="130"/>
      <c r="M25" s="130"/>
      <c r="BG25" s="43"/>
      <c r="BH25" s="43"/>
      <c r="BI25" s="43"/>
      <c r="BJ25" s="43"/>
      <c r="BK25" s="43"/>
      <c r="BL25" s="43"/>
      <c r="BM25" s="43"/>
      <c r="BN25" s="43"/>
      <c r="EX25" s="44"/>
      <c r="EY25" s="44"/>
      <c r="EZ25" s="44"/>
      <c r="FA25" s="44"/>
      <c r="FB25" s="44"/>
      <c r="FC25" s="44"/>
      <c r="FD25" s="44"/>
      <c r="FE25" s="44"/>
    </row>
    <row r="26" spans="1:161" ht="25.5" customHeight="1" x14ac:dyDescent="0.15">
      <c r="B26" s="132" t="s">
        <v>204</v>
      </c>
      <c r="C26" s="130"/>
      <c r="D26" s="133"/>
      <c r="E26" s="133"/>
      <c r="F26" s="134"/>
      <c r="G26" s="134"/>
      <c r="H26" s="134"/>
      <c r="I26" s="134"/>
      <c r="J26" s="135" t="s">
        <v>127</v>
      </c>
      <c r="K26" s="133"/>
      <c r="L26" s="133"/>
      <c r="M26" s="130"/>
      <c r="BG26" s="43"/>
      <c r="BH26" s="43"/>
      <c r="BI26" s="43"/>
      <c r="BJ26" s="43"/>
      <c r="BK26" s="43"/>
      <c r="BL26" s="43"/>
      <c r="BM26" s="43"/>
      <c r="BN26" s="43"/>
      <c r="EX26" s="44"/>
      <c r="EY26" s="44"/>
      <c r="EZ26" s="44"/>
      <c r="FA26" s="44"/>
      <c r="FB26" s="44"/>
      <c r="FC26" s="44"/>
      <c r="FD26" s="44"/>
      <c r="FE26" s="44"/>
    </row>
    <row r="27" spans="1:161" ht="25.5" customHeight="1" x14ac:dyDescent="0.15">
      <c r="C27" s="130"/>
      <c r="D27" s="130"/>
      <c r="E27" s="130"/>
      <c r="F27" s="131"/>
      <c r="G27" s="131"/>
      <c r="H27" s="131"/>
      <c r="I27" s="131"/>
      <c r="J27" s="135"/>
      <c r="K27" s="130"/>
      <c r="L27" s="130"/>
      <c r="M27" s="130"/>
      <c r="BG27" s="43"/>
      <c r="BH27" s="43"/>
      <c r="BI27" s="43"/>
      <c r="BJ27" s="43"/>
      <c r="BK27" s="43"/>
      <c r="BL27" s="43"/>
      <c r="BM27" s="43"/>
      <c r="BN27" s="43"/>
      <c r="EX27" s="44"/>
      <c r="EY27" s="44"/>
      <c r="EZ27" s="44"/>
      <c r="FA27" s="44"/>
      <c r="FB27" s="44"/>
      <c r="FC27" s="44"/>
      <c r="FD27" s="44"/>
      <c r="FE27" s="44"/>
    </row>
    <row r="28" spans="1:161" ht="25.5" customHeight="1" x14ac:dyDescent="0.15">
      <c r="B28" s="132" t="s">
        <v>203</v>
      </c>
      <c r="C28" s="130"/>
      <c r="D28" s="133"/>
      <c r="E28" s="133"/>
      <c r="F28" s="134"/>
      <c r="G28" s="134"/>
      <c r="H28" s="134"/>
      <c r="I28" s="134"/>
      <c r="J28" s="135" t="s">
        <v>127</v>
      </c>
      <c r="K28" s="133"/>
      <c r="L28" s="133"/>
      <c r="M28" s="130"/>
      <c r="BG28" s="43"/>
      <c r="BH28" s="43"/>
      <c r="BI28" s="43"/>
      <c r="BJ28" s="43"/>
      <c r="BK28" s="43"/>
      <c r="BL28" s="43"/>
      <c r="BM28" s="43"/>
      <c r="BN28" s="43"/>
      <c r="EX28" s="44"/>
      <c r="EY28" s="44"/>
      <c r="EZ28" s="44"/>
      <c r="FA28" s="44"/>
      <c r="FB28" s="44"/>
      <c r="FC28" s="44"/>
      <c r="FD28" s="44"/>
      <c r="FE28" s="44"/>
    </row>
    <row r="29" spans="1:161" ht="20.100000000000001" customHeight="1" x14ac:dyDescent="0.15">
      <c r="B29" s="118"/>
      <c r="C29" s="118"/>
      <c r="D29" s="118"/>
      <c r="E29" s="119"/>
      <c r="F29" s="119"/>
      <c r="G29" s="119"/>
      <c r="H29" s="119"/>
      <c r="I29" s="119"/>
      <c r="J29" s="119"/>
      <c r="K29" s="118"/>
      <c r="L29" s="118"/>
      <c r="BG29" s="43"/>
      <c r="BH29" s="43"/>
      <c r="BI29" s="43"/>
      <c r="BJ29" s="43"/>
      <c r="BK29" s="43"/>
      <c r="BL29" s="43"/>
      <c r="BM29" s="43"/>
      <c r="BN29" s="43"/>
      <c r="EX29" s="44"/>
      <c r="EY29" s="44"/>
      <c r="EZ29" s="44"/>
      <c r="FA29" s="44"/>
      <c r="FB29" s="44"/>
      <c r="FC29" s="44"/>
      <c r="FD29" s="44"/>
      <c r="FE29" s="44"/>
    </row>
    <row r="30" spans="1:161" ht="20.100000000000001" customHeight="1" x14ac:dyDescent="0.15">
      <c r="B30" s="118"/>
      <c r="C30" s="118"/>
      <c r="D30" s="118"/>
      <c r="E30" s="119"/>
      <c r="F30" s="119"/>
      <c r="G30" s="119"/>
      <c r="H30" s="119"/>
      <c r="I30" s="119"/>
      <c r="J30" s="119"/>
      <c r="K30" s="118"/>
      <c r="L30" s="118"/>
      <c r="BG30" s="43"/>
      <c r="BH30" s="43"/>
      <c r="BI30" s="43"/>
      <c r="BJ30" s="43"/>
      <c r="BK30" s="43"/>
      <c r="BL30" s="43"/>
      <c r="BM30" s="43"/>
      <c r="BN30" s="43"/>
      <c r="EX30" s="44"/>
      <c r="EY30" s="44"/>
      <c r="EZ30" s="44"/>
      <c r="FA30" s="44"/>
      <c r="FB30" s="44"/>
      <c r="FC30" s="44"/>
      <c r="FD30" s="44"/>
      <c r="FE30" s="44"/>
    </row>
    <row r="31" spans="1:161" ht="20.100000000000001" customHeight="1" x14ac:dyDescent="0.15">
      <c r="B31" s="118"/>
      <c r="C31" s="118"/>
      <c r="D31" s="118"/>
      <c r="E31" s="119"/>
      <c r="F31" s="119"/>
      <c r="G31" s="119"/>
      <c r="H31" s="119"/>
      <c r="I31" s="119"/>
      <c r="J31" s="119"/>
      <c r="K31" s="118"/>
      <c r="L31" s="118"/>
      <c r="BG31" s="43"/>
      <c r="BH31" s="43"/>
      <c r="BI31" s="43"/>
      <c r="BJ31" s="43"/>
      <c r="BK31" s="43"/>
      <c r="BL31" s="43"/>
      <c r="BM31" s="43"/>
      <c r="BN31" s="43"/>
      <c r="EX31" s="44"/>
      <c r="EY31" s="44"/>
      <c r="EZ31" s="44"/>
      <c r="FA31" s="44"/>
      <c r="FB31" s="44"/>
      <c r="FC31" s="44"/>
      <c r="FD31" s="44"/>
      <c r="FE31" s="44"/>
    </row>
    <row r="32" spans="1:161" ht="20.100000000000001" customHeight="1" x14ac:dyDescent="0.15">
      <c r="B32" s="116"/>
      <c r="C32" s="116"/>
      <c r="D32" s="116"/>
      <c r="E32" s="116"/>
      <c r="F32" s="116"/>
      <c r="G32" s="116"/>
      <c r="H32" s="116"/>
      <c r="I32" s="116"/>
      <c r="J32" s="116"/>
      <c r="K32" s="117"/>
      <c r="L32" s="117"/>
      <c r="BG32" s="43"/>
      <c r="BH32" s="43"/>
      <c r="BI32" s="43"/>
      <c r="BJ32" s="43"/>
      <c r="BK32" s="43"/>
      <c r="BL32" s="43"/>
      <c r="BM32" s="43"/>
      <c r="BN32" s="43"/>
      <c r="EX32" s="44"/>
      <c r="EY32" s="44"/>
      <c r="EZ32" s="44"/>
      <c r="FA32" s="44"/>
      <c r="FB32" s="44"/>
      <c r="FC32" s="44"/>
      <c r="FD32" s="44"/>
      <c r="FE32" s="44"/>
    </row>
    <row r="33" spans="2:159" ht="20.100000000000001" customHeight="1" x14ac:dyDescent="0.15">
      <c r="B33" s="26"/>
      <c r="C33" s="26"/>
      <c r="D33" s="26"/>
      <c r="E33" s="26"/>
      <c r="F33" s="26"/>
      <c r="G33" s="26"/>
      <c r="H33" s="26"/>
      <c r="I33" s="26"/>
      <c r="J33" s="26"/>
      <c r="BG33" s="43"/>
      <c r="BH33" s="43"/>
      <c r="BI33" s="43"/>
      <c r="BJ33" s="43"/>
      <c r="BK33" s="43"/>
      <c r="BL33" s="43"/>
      <c r="EX33" s="44"/>
      <c r="EY33" s="44"/>
      <c r="EZ33" s="44"/>
      <c r="FA33" s="44"/>
      <c r="FB33" s="44"/>
      <c r="FC33" s="44"/>
    </row>
    <row r="34" spans="2:159" ht="20.100000000000001" customHeight="1" x14ac:dyDescent="0.15">
      <c r="B34" s="26"/>
      <c r="C34" s="26"/>
      <c r="D34" s="26"/>
      <c r="E34" s="26"/>
      <c r="F34" s="26"/>
      <c r="G34" s="26"/>
      <c r="H34" s="26"/>
      <c r="I34" s="26"/>
      <c r="J34" s="26"/>
      <c r="BG34" s="43"/>
      <c r="BH34" s="43"/>
      <c r="BI34" s="43"/>
      <c r="BJ34" s="43"/>
      <c r="BK34" s="43"/>
      <c r="BL34" s="43"/>
      <c r="EX34" s="44"/>
      <c r="EY34" s="44"/>
      <c r="EZ34" s="44"/>
      <c r="FA34" s="44"/>
      <c r="FB34" s="44"/>
      <c r="FC34" s="44"/>
    </row>
    <row r="35" spans="2:159" ht="20.100000000000001" customHeight="1" x14ac:dyDescent="0.15">
      <c r="B35" s="26"/>
      <c r="C35" s="26"/>
      <c r="D35" s="26"/>
      <c r="E35" s="26"/>
      <c r="F35" s="26"/>
      <c r="G35" s="26"/>
      <c r="H35" s="26"/>
      <c r="I35" s="26"/>
      <c r="J35" s="26"/>
      <c r="BG35" s="43"/>
      <c r="BH35" s="43"/>
      <c r="BI35" s="43"/>
      <c r="BJ35" s="43"/>
      <c r="BK35" s="43"/>
      <c r="BL35" s="43"/>
      <c r="EX35" s="44"/>
      <c r="EY35" s="44"/>
      <c r="EZ35" s="44"/>
      <c r="FA35" s="44"/>
      <c r="FB35" s="44"/>
      <c r="FC35" s="44"/>
    </row>
    <row r="36" spans="2:159" s="26" customFormat="1" ht="20.100000000000001" customHeight="1" x14ac:dyDescent="0.15">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row>
    <row r="37" spans="2:159" s="26" customFormat="1" ht="20.100000000000001" customHeight="1" x14ac:dyDescent="0.15">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row>
    <row r="38" spans="2:159" s="26" customFormat="1" ht="20.100000000000001" customHeight="1" x14ac:dyDescent="0.15">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row>
    <row r="39" spans="2:159" s="26" customFormat="1" x14ac:dyDescent="0.15">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row>
    <row r="40" spans="2:159" s="26" customFormat="1" x14ac:dyDescent="0.15">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row>
    <row r="41" spans="2:159" s="26" customFormat="1" x14ac:dyDescent="0.15">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row>
    <row r="42" spans="2:159" s="26" customFormat="1" x14ac:dyDescent="0.15">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row>
    <row r="43" spans="2:159" s="26" customFormat="1" x14ac:dyDescent="0.15">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row>
    <row r="44" spans="2:159" s="26" customFormat="1" x14ac:dyDescent="0.15">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row>
    <row r="45" spans="2:159" s="26" customFormat="1" x14ac:dyDescent="0.15">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row>
    <row r="46" spans="2:159" s="26" customFormat="1" x14ac:dyDescent="0.15">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row>
    <row r="47" spans="2:159" s="26" customFormat="1" x14ac:dyDescent="0.15">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row>
    <row r="48" spans="2:159" s="26" customFormat="1" x14ac:dyDescent="0.15">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row>
    <row r="49" spans="11:153" s="26" customFormat="1" x14ac:dyDescent="0.15">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row>
    <row r="50" spans="11:153" s="26" customFormat="1" x14ac:dyDescent="0.15">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row>
    <row r="51" spans="11:153" s="26" customFormat="1" x14ac:dyDescent="0.15">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row>
    <row r="52" spans="11:153" s="26" customFormat="1" x14ac:dyDescent="0.15">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row>
    <row r="53" spans="11:153" s="26" customFormat="1" x14ac:dyDescent="0.15">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row>
    <row r="54" spans="11:153" s="26" customFormat="1" x14ac:dyDescent="0.15">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row>
    <row r="55" spans="11:153" s="26" customFormat="1" x14ac:dyDescent="0.15">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row>
    <row r="56" spans="11:153" s="26" customFormat="1" x14ac:dyDescent="0.15">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row>
    <row r="57" spans="11:153" s="26" customFormat="1" x14ac:dyDescent="0.15">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row>
    <row r="58" spans="11:153" s="26" customFormat="1" x14ac:dyDescent="0.15">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row>
    <row r="59" spans="11:153" s="26" customFormat="1" x14ac:dyDescent="0.15">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row>
    <row r="60" spans="11:153" s="26" customFormat="1" x14ac:dyDescent="0.15">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row>
    <row r="61" spans="11:153" s="26" customFormat="1" x14ac:dyDescent="0.15">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row>
    <row r="62" spans="11:153" s="26" customFormat="1" x14ac:dyDescent="0.15">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row>
    <row r="63" spans="11:153" s="26" customFormat="1" x14ac:dyDescent="0.15">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row>
    <row r="64" spans="11:153" s="26" customFormat="1" x14ac:dyDescent="0.15">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row>
    <row r="65" spans="11:153" s="26" customFormat="1" x14ac:dyDescent="0.15">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row>
    <row r="66" spans="11:153" s="26" customFormat="1" x14ac:dyDescent="0.15">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row>
    <row r="67" spans="11:153" s="26" customFormat="1" x14ac:dyDescent="0.15">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row>
    <row r="68" spans="11:153" s="26" customFormat="1" x14ac:dyDescent="0.15">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row>
    <row r="69" spans="11:153" s="26" customFormat="1" x14ac:dyDescent="0.15">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row>
    <row r="70" spans="11:153" s="26" customFormat="1" x14ac:dyDescent="0.15">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43"/>
      <c r="EW70" s="43"/>
    </row>
    <row r="71" spans="11:153" s="26" customFormat="1" x14ac:dyDescent="0.15">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43"/>
      <c r="EW71" s="43"/>
    </row>
    <row r="72" spans="11:153" s="26" customFormat="1" x14ac:dyDescent="0.15">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row>
    <row r="73" spans="11:153" s="26" customFormat="1" x14ac:dyDescent="0.15">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row>
    <row r="74" spans="11:153" s="26" customFormat="1" x14ac:dyDescent="0.15">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row>
    <row r="75" spans="11:153" s="26" customFormat="1" x14ac:dyDescent="0.15">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row>
    <row r="76" spans="11:153" s="26" customFormat="1" x14ac:dyDescent="0.15">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row>
    <row r="77" spans="11:153" s="26" customFormat="1" x14ac:dyDescent="0.15">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c r="EV77" s="43"/>
      <c r="EW77" s="43"/>
    </row>
    <row r="78" spans="11:153" s="26" customFormat="1" x14ac:dyDescent="0.15">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c r="EV78" s="43"/>
      <c r="EW78" s="43"/>
    </row>
    <row r="79" spans="11:153" s="26" customFormat="1" x14ac:dyDescent="0.15">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c r="EU79" s="43"/>
      <c r="EV79" s="43"/>
      <c r="EW79" s="43"/>
    </row>
    <row r="80" spans="11:153" s="26" customFormat="1" x14ac:dyDescent="0.15">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43"/>
      <c r="EW80" s="43"/>
    </row>
    <row r="81" spans="11:153" s="26" customFormat="1" x14ac:dyDescent="0.15">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row>
    <row r="82" spans="11:153" s="26" customFormat="1" x14ac:dyDescent="0.15">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row>
    <row r="83" spans="11:153" s="26" customFormat="1" x14ac:dyDescent="0.15">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row>
    <row r="84" spans="11:153" s="26" customFormat="1" x14ac:dyDescent="0.15">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row>
    <row r="85" spans="11:153" s="26" customFormat="1" x14ac:dyDescent="0.15">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row>
    <row r="86" spans="11:153" s="26" customFormat="1" x14ac:dyDescent="0.15">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row>
    <row r="87" spans="11:153" s="26" customFormat="1" x14ac:dyDescent="0.15">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row>
    <row r="88" spans="11:153" s="26" customFormat="1" x14ac:dyDescent="0.15">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row>
    <row r="89" spans="11:153" s="26" customFormat="1" x14ac:dyDescent="0.15">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row>
    <row r="90" spans="11:153" s="26" customFormat="1" x14ac:dyDescent="0.15">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row>
    <row r="91" spans="11:153" s="26" customFormat="1" x14ac:dyDescent="0.15">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row>
    <row r="92" spans="11:153" s="26" customFormat="1" x14ac:dyDescent="0.15">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c r="EO92" s="43"/>
      <c r="EP92" s="43"/>
      <c r="EQ92" s="43"/>
      <c r="ER92" s="43"/>
      <c r="ES92" s="43"/>
      <c r="ET92" s="43"/>
      <c r="EU92" s="43"/>
      <c r="EV92" s="43"/>
      <c r="EW92" s="43"/>
    </row>
    <row r="93" spans="11:153" s="26" customFormat="1" x14ac:dyDescent="0.15">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row>
    <row r="94" spans="11:153" s="26" customFormat="1" x14ac:dyDescent="0.15">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row>
    <row r="95" spans="11:153" s="26" customFormat="1" x14ac:dyDescent="0.15">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row>
    <row r="96" spans="11:153" s="26" customFormat="1" x14ac:dyDescent="0.15">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row>
    <row r="97" spans="11:153" s="26" customFormat="1" x14ac:dyDescent="0.15">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c r="EK97" s="43"/>
      <c r="EL97" s="43"/>
      <c r="EM97" s="43"/>
      <c r="EN97" s="43"/>
      <c r="EO97" s="43"/>
      <c r="EP97" s="43"/>
      <c r="EQ97" s="43"/>
      <c r="ER97" s="43"/>
      <c r="ES97" s="43"/>
      <c r="ET97" s="43"/>
      <c r="EU97" s="43"/>
      <c r="EV97" s="43"/>
      <c r="EW97" s="43"/>
    </row>
    <row r="98" spans="11:153" s="26" customFormat="1" x14ac:dyDescent="0.15">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row>
    <row r="99" spans="11:153" s="26" customFormat="1" x14ac:dyDescent="0.15">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row>
    <row r="100" spans="11:153" s="26" customFormat="1" x14ac:dyDescent="0.15">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row>
    <row r="101" spans="11:153" s="26" customFormat="1" x14ac:dyDescent="0.15">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c r="EK101" s="43"/>
      <c r="EL101" s="43"/>
      <c r="EM101" s="43"/>
      <c r="EN101" s="43"/>
      <c r="EO101" s="43"/>
      <c r="EP101" s="43"/>
      <c r="EQ101" s="43"/>
      <c r="ER101" s="43"/>
      <c r="ES101" s="43"/>
      <c r="ET101" s="43"/>
      <c r="EU101" s="43"/>
      <c r="EV101" s="43"/>
      <c r="EW101" s="43"/>
    </row>
    <row r="102" spans="11:153" s="26" customFormat="1" x14ac:dyDescent="0.15">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c r="EO102" s="43"/>
      <c r="EP102" s="43"/>
      <c r="EQ102" s="43"/>
      <c r="ER102" s="43"/>
      <c r="ES102" s="43"/>
      <c r="ET102" s="43"/>
      <c r="EU102" s="43"/>
      <c r="EV102" s="43"/>
      <c r="EW102" s="43"/>
    </row>
    <row r="103" spans="11:153" s="26" customFormat="1" x14ac:dyDescent="0.15">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c r="EK103" s="43"/>
      <c r="EL103" s="43"/>
      <c r="EM103" s="43"/>
      <c r="EN103" s="43"/>
      <c r="EO103" s="43"/>
      <c r="EP103" s="43"/>
      <c r="EQ103" s="43"/>
      <c r="ER103" s="43"/>
      <c r="ES103" s="43"/>
      <c r="ET103" s="43"/>
      <c r="EU103" s="43"/>
      <c r="EV103" s="43"/>
      <c r="EW103" s="43"/>
    </row>
    <row r="104" spans="11:153" s="26" customFormat="1" x14ac:dyDescent="0.15">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43"/>
      <c r="DR104" s="43"/>
      <c r="DS104" s="43"/>
      <c r="DT104" s="43"/>
      <c r="DU104" s="43"/>
      <c r="DV104" s="43"/>
      <c r="DW104" s="43"/>
      <c r="DX104" s="43"/>
      <c r="DY104" s="43"/>
      <c r="DZ104" s="43"/>
      <c r="EA104" s="43"/>
      <c r="EB104" s="43"/>
      <c r="EC104" s="43"/>
      <c r="ED104" s="43"/>
      <c r="EE104" s="43"/>
      <c r="EF104" s="43"/>
      <c r="EG104" s="43"/>
      <c r="EH104" s="43"/>
      <c r="EI104" s="43"/>
      <c r="EJ104" s="43"/>
      <c r="EK104" s="43"/>
      <c r="EL104" s="43"/>
      <c r="EM104" s="43"/>
      <c r="EN104" s="43"/>
      <c r="EO104" s="43"/>
      <c r="EP104" s="43"/>
      <c r="EQ104" s="43"/>
      <c r="ER104" s="43"/>
      <c r="ES104" s="43"/>
      <c r="ET104" s="43"/>
      <c r="EU104" s="43"/>
      <c r="EV104" s="43"/>
      <c r="EW104" s="43"/>
    </row>
    <row r="105" spans="11:153" s="26" customFormat="1" x14ac:dyDescent="0.15">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c r="EG105" s="43"/>
      <c r="EH105" s="43"/>
      <c r="EI105" s="43"/>
      <c r="EJ105" s="43"/>
      <c r="EK105" s="43"/>
      <c r="EL105" s="43"/>
      <c r="EM105" s="43"/>
      <c r="EN105" s="43"/>
      <c r="EO105" s="43"/>
      <c r="EP105" s="43"/>
      <c r="EQ105" s="43"/>
      <c r="ER105" s="43"/>
      <c r="ES105" s="43"/>
      <c r="ET105" s="43"/>
      <c r="EU105" s="43"/>
      <c r="EV105" s="43"/>
      <c r="EW105" s="43"/>
    </row>
    <row r="106" spans="11:153" s="26" customFormat="1" x14ac:dyDescent="0.15">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c r="EO106" s="43"/>
      <c r="EP106" s="43"/>
      <c r="EQ106" s="43"/>
      <c r="ER106" s="43"/>
      <c r="ES106" s="43"/>
      <c r="ET106" s="43"/>
      <c r="EU106" s="43"/>
      <c r="EV106" s="43"/>
      <c r="EW106" s="43"/>
    </row>
    <row r="107" spans="11:153" s="26" customFormat="1" x14ac:dyDescent="0.15">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row>
    <row r="108" spans="11:153" s="26" customFormat="1" x14ac:dyDescent="0.15">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row>
    <row r="109" spans="11:153" s="26" customFormat="1" x14ac:dyDescent="0.15">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row>
    <row r="110" spans="11:153" s="26" customFormat="1" x14ac:dyDescent="0.15">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row>
    <row r="111" spans="11:153" s="26" customFormat="1" x14ac:dyDescent="0.15">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row>
    <row r="112" spans="11:153" s="26" customFormat="1" x14ac:dyDescent="0.15">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row>
    <row r="113" spans="11:153" s="26" customFormat="1" x14ac:dyDescent="0.15">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c r="EO113" s="43"/>
      <c r="EP113" s="43"/>
      <c r="EQ113" s="43"/>
      <c r="ER113" s="43"/>
      <c r="ES113" s="43"/>
      <c r="ET113" s="43"/>
      <c r="EU113" s="43"/>
      <c r="EV113" s="43"/>
      <c r="EW113" s="43"/>
    </row>
    <row r="114" spans="11:153" s="26" customFormat="1" x14ac:dyDescent="0.15">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c r="EO114" s="43"/>
      <c r="EP114" s="43"/>
      <c r="EQ114" s="43"/>
      <c r="ER114" s="43"/>
      <c r="ES114" s="43"/>
      <c r="ET114" s="43"/>
      <c r="EU114" s="43"/>
      <c r="EV114" s="43"/>
      <c r="EW114" s="43"/>
    </row>
    <row r="115" spans="11:153" s="26" customFormat="1" x14ac:dyDescent="0.15">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row>
    <row r="116" spans="11:153" s="26" customFormat="1" x14ac:dyDescent="0.15">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row>
    <row r="117" spans="11:153" s="26" customFormat="1" x14ac:dyDescent="0.15">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c r="EO117" s="43"/>
      <c r="EP117" s="43"/>
      <c r="EQ117" s="43"/>
      <c r="ER117" s="43"/>
      <c r="ES117" s="43"/>
      <c r="ET117" s="43"/>
      <c r="EU117" s="43"/>
      <c r="EV117" s="43"/>
      <c r="EW117" s="43"/>
    </row>
    <row r="118" spans="11:153" s="26" customFormat="1" x14ac:dyDescent="0.15">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c r="EO118" s="43"/>
      <c r="EP118" s="43"/>
      <c r="EQ118" s="43"/>
      <c r="ER118" s="43"/>
      <c r="ES118" s="43"/>
      <c r="ET118" s="43"/>
      <c r="EU118" s="43"/>
      <c r="EV118" s="43"/>
      <c r="EW118" s="43"/>
    </row>
    <row r="119" spans="11:153" s="26" customFormat="1" x14ac:dyDescent="0.15">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c r="EO119" s="43"/>
      <c r="EP119" s="43"/>
      <c r="EQ119" s="43"/>
      <c r="ER119" s="43"/>
      <c r="ES119" s="43"/>
      <c r="ET119" s="43"/>
      <c r="EU119" s="43"/>
      <c r="EV119" s="43"/>
      <c r="EW119" s="43"/>
    </row>
    <row r="120" spans="11:153" s="26" customFormat="1" x14ac:dyDescent="0.15">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c r="EK120" s="43"/>
      <c r="EL120" s="43"/>
      <c r="EM120" s="43"/>
      <c r="EN120" s="43"/>
      <c r="EO120" s="43"/>
      <c r="EP120" s="43"/>
      <c r="EQ120" s="43"/>
      <c r="ER120" s="43"/>
      <c r="ES120" s="43"/>
      <c r="ET120" s="43"/>
      <c r="EU120" s="43"/>
      <c r="EV120" s="43"/>
      <c r="EW120" s="43"/>
    </row>
    <row r="121" spans="11:153" s="26" customFormat="1" x14ac:dyDescent="0.15">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c r="EK121" s="43"/>
      <c r="EL121" s="43"/>
      <c r="EM121" s="43"/>
      <c r="EN121" s="43"/>
      <c r="EO121" s="43"/>
      <c r="EP121" s="43"/>
      <c r="EQ121" s="43"/>
      <c r="ER121" s="43"/>
      <c r="ES121" s="43"/>
      <c r="ET121" s="43"/>
      <c r="EU121" s="43"/>
      <c r="EV121" s="43"/>
      <c r="EW121" s="43"/>
    </row>
    <row r="122" spans="11:153" s="26" customFormat="1" x14ac:dyDescent="0.15">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c r="EG122" s="43"/>
      <c r="EH122" s="43"/>
      <c r="EI122" s="43"/>
      <c r="EJ122" s="43"/>
      <c r="EK122" s="43"/>
      <c r="EL122" s="43"/>
      <c r="EM122" s="43"/>
      <c r="EN122" s="43"/>
      <c r="EO122" s="43"/>
      <c r="EP122" s="43"/>
      <c r="EQ122" s="43"/>
      <c r="ER122" s="43"/>
      <c r="ES122" s="43"/>
      <c r="ET122" s="43"/>
      <c r="EU122" s="43"/>
      <c r="EV122" s="43"/>
      <c r="EW122" s="43"/>
    </row>
    <row r="123" spans="11:153" s="26" customFormat="1" x14ac:dyDescent="0.15">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c r="EK123" s="43"/>
      <c r="EL123" s="43"/>
      <c r="EM123" s="43"/>
      <c r="EN123" s="43"/>
      <c r="EO123" s="43"/>
      <c r="EP123" s="43"/>
      <c r="EQ123" s="43"/>
      <c r="ER123" s="43"/>
      <c r="ES123" s="43"/>
      <c r="ET123" s="43"/>
      <c r="EU123" s="43"/>
      <c r="EV123" s="43"/>
      <c r="EW123" s="43"/>
    </row>
    <row r="124" spans="11:153" s="26" customFormat="1" x14ac:dyDescent="0.15">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c r="EO124" s="43"/>
      <c r="EP124" s="43"/>
      <c r="EQ124" s="43"/>
      <c r="ER124" s="43"/>
      <c r="ES124" s="43"/>
      <c r="ET124" s="43"/>
      <c r="EU124" s="43"/>
      <c r="EV124" s="43"/>
      <c r="EW124" s="43"/>
    </row>
    <row r="125" spans="11:153" s="26" customFormat="1" x14ac:dyDescent="0.15">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row>
    <row r="126" spans="11:153" s="26" customFormat="1" x14ac:dyDescent="0.15">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row>
    <row r="127" spans="11:153" s="26" customFormat="1" x14ac:dyDescent="0.15">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row>
    <row r="128" spans="11:153" s="26" customFormat="1" x14ac:dyDescent="0.15">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c r="EK128" s="43"/>
      <c r="EL128" s="43"/>
      <c r="EM128" s="43"/>
      <c r="EN128" s="43"/>
      <c r="EO128" s="43"/>
      <c r="EP128" s="43"/>
      <c r="EQ128" s="43"/>
      <c r="ER128" s="43"/>
      <c r="ES128" s="43"/>
      <c r="ET128" s="43"/>
      <c r="EU128" s="43"/>
      <c r="EV128" s="43"/>
      <c r="EW128" s="43"/>
    </row>
    <row r="129" spans="11:153" s="26" customFormat="1" x14ac:dyDescent="0.15">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row>
    <row r="130" spans="11:153" s="26" customFormat="1" x14ac:dyDescent="0.15">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row>
    <row r="131" spans="11:153" s="26" customFormat="1" x14ac:dyDescent="0.15">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3"/>
      <c r="DP131" s="43"/>
      <c r="DQ131" s="43"/>
      <c r="DR131" s="43"/>
      <c r="DS131" s="43"/>
      <c r="DT131" s="43"/>
      <c r="DU131" s="43"/>
      <c r="DV131" s="43"/>
      <c r="DW131" s="43"/>
      <c r="DX131" s="43"/>
      <c r="DY131" s="43"/>
      <c r="DZ131" s="43"/>
      <c r="EA131" s="43"/>
      <c r="EB131" s="43"/>
      <c r="EC131" s="43"/>
      <c r="ED131" s="43"/>
      <c r="EE131" s="43"/>
      <c r="EF131" s="43"/>
      <c r="EG131" s="43"/>
      <c r="EH131" s="43"/>
      <c r="EI131" s="43"/>
      <c r="EJ131" s="43"/>
      <c r="EK131" s="43"/>
      <c r="EL131" s="43"/>
      <c r="EM131" s="43"/>
      <c r="EN131" s="43"/>
      <c r="EO131" s="43"/>
      <c r="EP131" s="43"/>
      <c r="EQ131" s="43"/>
      <c r="ER131" s="43"/>
      <c r="ES131" s="43"/>
      <c r="ET131" s="43"/>
      <c r="EU131" s="43"/>
      <c r="EV131" s="43"/>
      <c r="EW131" s="43"/>
    </row>
    <row r="132" spans="11:153" s="26" customFormat="1" x14ac:dyDescent="0.15">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3"/>
      <c r="DO132" s="43"/>
      <c r="DP132" s="43"/>
      <c r="DQ132" s="43"/>
      <c r="DR132" s="43"/>
      <c r="DS132" s="43"/>
      <c r="DT132" s="43"/>
      <c r="DU132" s="43"/>
      <c r="DV132" s="43"/>
      <c r="DW132" s="43"/>
      <c r="DX132" s="43"/>
      <c r="DY132" s="43"/>
      <c r="DZ132" s="43"/>
      <c r="EA132" s="43"/>
      <c r="EB132" s="43"/>
      <c r="EC132" s="43"/>
      <c r="ED132" s="43"/>
      <c r="EE132" s="43"/>
      <c r="EF132" s="43"/>
      <c r="EG132" s="43"/>
      <c r="EH132" s="43"/>
      <c r="EI132" s="43"/>
      <c r="EJ132" s="43"/>
      <c r="EK132" s="43"/>
      <c r="EL132" s="43"/>
      <c r="EM132" s="43"/>
      <c r="EN132" s="43"/>
      <c r="EO132" s="43"/>
      <c r="EP132" s="43"/>
      <c r="EQ132" s="43"/>
      <c r="ER132" s="43"/>
      <c r="ES132" s="43"/>
      <c r="ET132" s="43"/>
      <c r="EU132" s="43"/>
      <c r="EV132" s="43"/>
      <c r="EW132" s="43"/>
    </row>
    <row r="133" spans="11:153" s="26" customFormat="1" x14ac:dyDescent="0.15">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c r="CY133" s="43"/>
      <c r="CZ133" s="43"/>
      <c r="DA133" s="43"/>
      <c r="DB133" s="43"/>
      <c r="DC133" s="43"/>
      <c r="DD133" s="43"/>
      <c r="DE133" s="43"/>
      <c r="DF133" s="43"/>
      <c r="DG133" s="43"/>
      <c r="DH133" s="43"/>
      <c r="DI133" s="43"/>
      <c r="DJ133" s="43"/>
      <c r="DK133" s="43"/>
      <c r="DL133" s="43"/>
      <c r="DM133" s="43"/>
      <c r="DN133" s="43"/>
      <c r="DO133" s="43"/>
      <c r="DP133" s="43"/>
      <c r="DQ133" s="43"/>
      <c r="DR133" s="43"/>
      <c r="DS133" s="43"/>
      <c r="DT133" s="43"/>
      <c r="DU133" s="43"/>
      <c r="DV133" s="43"/>
      <c r="DW133" s="43"/>
      <c r="DX133" s="43"/>
      <c r="DY133" s="43"/>
      <c r="DZ133" s="43"/>
      <c r="EA133" s="43"/>
      <c r="EB133" s="43"/>
      <c r="EC133" s="43"/>
      <c r="ED133" s="43"/>
      <c r="EE133" s="43"/>
      <c r="EF133" s="43"/>
      <c r="EG133" s="43"/>
      <c r="EH133" s="43"/>
      <c r="EI133" s="43"/>
      <c r="EJ133" s="43"/>
      <c r="EK133" s="43"/>
      <c r="EL133" s="43"/>
      <c r="EM133" s="43"/>
      <c r="EN133" s="43"/>
      <c r="EO133" s="43"/>
      <c r="EP133" s="43"/>
      <c r="EQ133" s="43"/>
      <c r="ER133" s="43"/>
      <c r="ES133" s="43"/>
      <c r="ET133" s="43"/>
      <c r="EU133" s="43"/>
      <c r="EV133" s="43"/>
      <c r="EW133" s="43"/>
    </row>
    <row r="134" spans="11:153" s="26" customFormat="1" x14ac:dyDescent="0.15">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c r="EK134" s="43"/>
      <c r="EL134" s="43"/>
      <c r="EM134" s="43"/>
      <c r="EN134" s="43"/>
      <c r="EO134" s="43"/>
      <c r="EP134" s="43"/>
      <c r="EQ134" s="43"/>
      <c r="ER134" s="43"/>
      <c r="ES134" s="43"/>
      <c r="ET134" s="43"/>
      <c r="EU134" s="43"/>
      <c r="EV134" s="43"/>
      <c r="EW134" s="43"/>
    </row>
    <row r="135" spans="11:153" s="26" customFormat="1" x14ac:dyDescent="0.15">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3"/>
      <c r="CY135" s="43"/>
      <c r="CZ135" s="43"/>
      <c r="DA135" s="43"/>
      <c r="DB135" s="43"/>
      <c r="DC135" s="43"/>
      <c r="DD135" s="43"/>
      <c r="DE135" s="43"/>
      <c r="DF135" s="43"/>
      <c r="DG135" s="43"/>
      <c r="DH135" s="43"/>
      <c r="DI135" s="43"/>
      <c r="DJ135" s="43"/>
      <c r="DK135" s="43"/>
      <c r="DL135" s="43"/>
      <c r="DM135" s="43"/>
      <c r="DN135" s="43"/>
      <c r="DO135" s="43"/>
      <c r="DP135" s="43"/>
      <c r="DQ135" s="43"/>
      <c r="DR135" s="43"/>
      <c r="DS135" s="43"/>
      <c r="DT135" s="43"/>
      <c r="DU135" s="43"/>
      <c r="DV135" s="43"/>
      <c r="DW135" s="43"/>
      <c r="DX135" s="43"/>
      <c r="DY135" s="43"/>
      <c r="DZ135" s="43"/>
      <c r="EA135" s="43"/>
      <c r="EB135" s="43"/>
      <c r="EC135" s="43"/>
      <c r="ED135" s="43"/>
      <c r="EE135" s="43"/>
      <c r="EF135" s="43"/>
      <c r="EG135" s="43"/>
      <c r="EH135" s="43"/>
      <c r="EI135" s="43"/>
      <c r="EJ135" s="43"/>
      <c r="EK135" s="43"/>
      <c r="EL135" s="43"/>
      <c r="EM135" s="43"/>
      <c r="EN135" s="43"/>
      <c r="EO135" s="43"/>
      <c r="EP135" s="43"/>
      <c r="EQ135" s="43"/>
      <c r="ER135" s="43"/>
      <c r="ES135" s="43"/>
      <c r="ET135" s="43"/>
      <c r="EU135" s="43"/>
      <c r="EV135" s="43"/>
      <c r="EW135" s="43"/>
    </row>
    <row r="136" spans="11:153" s="26" customFormat="1" x14ac:dyDescent="0.15">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c r="DO136" s="43"/>
      <c r="DP136" s="43"/>
      <c r="DQ136" s="43"/>
      <c r="DR136" s="43"/>
      <c r="DS136" s="43"/>
      <c r="DT136" s="43"/>
      <c r="DU136" s="43"/>
      <c r="DV136" s="43"/>
      <c r="DW136" s="43"/>
      <c r="DX136" s="43"/>
      <c r="DY136" s="43"/>
      <c r="DZ136" s="43"/>
      <c r="EA136" s="43"/>
      <c r="EB136" s="43"/>
      <c r="EC136" s="43"/>
      <c r="ED136" s="43"/>
      <c r="EE136" s="43"/>
      <c r="EF136" s="43"/>
      <c r="EG136" s="43"/>
      <c r="EH136" s="43"/>
      <c r="EI136" s="43"/>
      <c r="EJ136" s="43"/>
      <c r="EK136" s="43"/>
      <c r="EL136" s="43"/>
      <c r="EM136" s="43"/>
      <c r="EN136" s="43"/>
      <c r="EO136" s="43"/>
      <c r="EP136" s="43"/>
      <c r="EQ136" s="43"/>
      <c r="ER136" s="43"/>
      <c r="ES136" s="43"/>
      <c r="ET136" s="43"/>
      <c r="EU136" s="43"/>
      <c r="EV136" s="43"/>
      <c r="EW136" s="43"/>
    </row>
    <row r="137" spans="11:153" s="26" customFormat="1" x14ac:dyDescent="0.15">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c r="DO137" s="43"/>
      <c r="DP137" s="43"/>
      <c r="DQ137" s="43"/>
      <c r="DR137" s="43"/>
      <c r="DS137" s="43"/>
      <c r="DT137" s="43"/>
      <c r="DU137" s="43"/>
      <c r="DV137" s="43"/>
      <c r="DW137" s="43"/>
      <c r="DX137" s="43"/>
      <c r="DY137" s="43"/>
      <c r="DZ137" s="43"/>
      <c r="EA137" s="43"/>
      <c r="EB137" s="43"/>
      <c r="EC137" s="43"/>
      <c r="ED137" s="43"/>
      <c r="EE137" s="43"/>
      <c r="EF137" s="43"/>
      <c r="EG137" s="43"/>
      <c r="EH137" s="43"/>
      <c r="EI137" s="43"/>
      <c r="EJ137" s="43"/>
      <c r="EK137" s="43"/>
      <c r="EL137" s="43"/>
      <c r="EM137" s="43"/>
      <c r="EN137" s="43"/>
      <c r="EO137" s="43"/>
      <c r="EP137" s="43"/>
      <c r="EQ137" s="43"/>
      <c r="ER137" s="43"/>
      <c r="ES137" s="43"/>
      <c r="ET137" s="43"/>
      <c r="EU137" s="43"/>
      <c r="EV137" s="43"/>
      <c r="EW137" s="43"/>
    </row>
    <row r="138" spans="11:153" s="26" customFormat="1" x14ac:dyDescent="0.15">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c r="DO138" s="43"/>
      <c r="DP138" s="43"/>
      <c r="DQ138" s="43"/>
      <c r="DR138" s="43"/>
      <c r="DS138" s="43"/>
      <c r="DT138" s="43"/>
      <c r="DU138" s="43"/>
      <c r="DV138" s="43"/>
      <c r="DW138" s="43"/>
      <c r="DX138" s="43"/>
      <c r="DY138" s="43"/>
      <c r="DZ138" s="43"/>
      <c r="EA138" s="43"/>
      <c r="EB138" s="43"/>
      <c r="EC138" s="43"/>
      <c r="ED138" s="43"/>
      <c r="EE138" s="43"/>
      <c r="EF138" s="43"/>
      <c r="EG138" s="43"/>
      <c r="EH138" s="43"/>
      <c r="EI138" s="43"/>
      <c r="EJ138" s="43"/>
      <c r="EK138" s="43"/>
      <c r="EL138" s="43"/>
      <c r="EM138" s="43"/>
      <c r="EN138" s="43"/>
      <c r="EO138" s="43"/>
      <c r="EP138" s="43"/>
      <c r="EQ138" s="43"/>
      <c r="ER138" s="43"/>
      <c r="ES138" s="43"/>
      <c r="ET138" s="43"/>
      <c r="EU138" s="43"/>
      <c r="EV138" s="43"/>
      <c r="EW138" s="43"/>
    </row>
    <row r="139" spans="11:153" s="26" customFormat="1" x14ac:dyDescent="0.15">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c r="DO139" s="43"/>
      <c r="DP139" s="43"/>
      <c r="DQ139" s="43"/>
      <c r="DR139" s="43"/>
      <c r="DS139" s="43"/>
      <c r="DT139" s="43"/>
      <c r="DU139" s="43"/>
      <c r="DV139" s="43"/>
      <c r="DW139" s="43"/>
      <c r="DX139" s="43"/>
      <c r="DY139" s="43"/>
      <c r="DZ139" s="43"/>
      <c r="EA139" s="43"/>
      <c r="EB139" s="43"/>
      <c r="EC139" s="43"/>
      <c r="ED139" s="43"/>
      <c r="EE139" s="43"/>
      <c r="EF139" s="43"/>
      <c r="EG139" s="43"/>
      <c r="EH139" s="43"/>
      <c r="EI139" s="43"/>
      <c r="EJ139" s="43"/>
      <c r="EK139" s="43"/>
      <c r="EL139" s="43"/>
      <c r="EM139" s="43"/>
      <c r="EN139" s="43"/>
      <c r="EO139" s="43"/>
      <c r="EP139" s="43"/>
      <c r="EQ139" s="43"/>
      <c r="ER139" s="43"/>
      <c r="ES139" s="43"/>
      <c r="ET139" s="43"/>
      <c r="EU139" s="43"/>
      <c r="EV139" s="43"/>
      <c r="EW139" s="43"/>
    </row>
    <row r="140" spans="11:153" s="26" customFormat="1" x14ac:dyDescent="0.15">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c r="DO140" s="43"/>
      <c r="DP140" s="43"/>
      <c r="DQ140" s="43"/>
      <c r="DR140" s="43"/>
      <c r="DS140" s="43"/>
      <c r="DT140" s="43"/>
      <c r="DU140" s="43"/>
      <c r="DV140" s="43"/>
      <c r="DW140" s="43"/>
      <c r="DX140" s="43"/>
      <c r="DY140" s="43"/>
      <c r="DZ140" s="43"/>
      <c r="EA140" s="43"/>
      <c r="EB140" s="43"/>
      <c r="EC140" s="43"/>
      <c r="ED140" s="43"/>
      <c r="EE140" s="43"/>
      <c r="EF140" s="43"/>
      <c r="EG140" s="43"/>
      <c r="EH140" s="43"/>
      <c r="EI140" s="43"/>
      <c r="EJ140" s="43"/>
      <c r="EK140" s="43"/>
      <c r="EL140" s="43"/>
      <c r="EM140" s="43"/>
      <c r="EN140" s="43"/>
      <c r="EO140" s="43"/>
      <c r="EP140" s="43"/>
      <c r="EQ140" s="43"/>
      <c r="ER140" s="43"/>
      <c r="ES140" s="43"/>
      <c r="ET140" s="43"/>
      <c r="EU140" s="43"/>
      <c r="EV140" s="43"/>
      <c r="EW140" s="43"/>
    </row>
    <row r="141" spans="11:153" s="26" customFormat="1" x14ac:dyDescent="0.15">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3"/>
      <c r="DP141" s="43"/>
      <c r="DQ141" s="43"/>
      <c r="DR141" s="43"/>
      <c r="DS141" s="43"/>
      <c r="DT141" s="43"/>
      <c r="DU141" s="43"/>
      <c r="DV141" s="43"/>
      <c r="DW141" s="43"/>
      <c r="DX141" s="43"/>
      <c r="DY141" s="43"/>
      <c r="DZ141" s="43"/>
      <c r="EA141" s="43"/>
      <c r="EB141" s="43"/>
      <c r="EC141" s="43"/>
      <c r="ED141" s="43"/>
      <c r="EE141" s="43"/>
      <c r="EF141" s="43"/>
      <c r="EG141" s="43"/>
      <c r="EH141" s="43"/>
      <c r="EI141" s="43"/>
      <c r="EJ141" s="43"/>
      <c r="EK141" s="43"/>
      <c r="EL141" s="43"/>
      <c r="EM141" s="43"/>
      <c r="EN141" s="43"/>
      <c r="EO141" s="43"/>
      <c r="EP141" s="43"/>
      <c r="EQ141" s="43"/>
      <c r="ER141" s="43"/>
      <c r="ES141" s="43"/>
      <c r="ET141" s="43"/>
      <c r="EU141" s="43"/>
      <c r="EV141" s="43"/>
      <c r="EW141" s="43"/>
    </row>
    <row r="142" spans="11:153" s="26" customFormat="1" x14ac:dyDescent="0.15">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c r="DO142" s="43"/>
      <c r="DP142" s="43"/>
      <c r="DQ142" s="43"/>
      <c r="DR142" s="43"/>
      <c r="DS142" s="43"/>
      <c r="DT142" s="43"/>
      <c r="DU142" s="43"/>
      <c r="DV142" s="43"/>
      <c r="DW142" s="43"/>
      <c r="DX142" s="43"/>
      <c r="DY142" s="43"/>
      <c r="DZ142" s="43"/>
      <c r="EA142" s="43"/>
      <c r="EB142" s="43"/>
      <c r="EC142" s="43"/>
      <c r="ED142" s="43"/>
      <c r="EE142" s="43"/>
      <c r="EF142" s="43"/>
      <c r="EG142" s="43"/>
      <c r="EH142" s="43"/>
      <c r="EI142" s="43"/>
      <c r="EJ142" s="43"/>
      <c r="EK142" s="43"/>
      <c r="EL142" s="43"/>
      <c r="EM142" s="43"/>
      <c r="EN142" s="43"/>
      <c r="EO142" s="43"/>
      <c r="EP142" s="43"/>
      <c r="EQ142" s="43"/>
      <c r="ER142" s="43"/>
      <c r="ES142" s="43"/>
      <c r="ET142" s="43"/>
      <c r="EU142" s="43"/>
      <c r="EV142" s="43"/>
      <c r="EW142" s="43"/>
    </row>
    <row r="143" spans="11:153" s="26" customFormat="1" x14ac:dyDescent="0.15">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43"/>
      <c r="BM143" s="43"/>
      <c r="BN143" s="43"/>
      <c r="BO143" s="43"/>
      <c r="BP143" s="43"/>
      <c r="BQ143" s="43"/>
      <c r="BR143" s="43"/>
      <c r="BS143" s="43"/>
      <c r="BT143" s="43"/>
      <c r="BU143" s="43"/>
      <c r="BV143" s="43"/>
      <c r="BW143" s="43"/>
      <c r="BX143" s="43"/>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c r="DO143" s="43"/>
      <c r="DP143" s="43"/>
      <c r="DQ143" s="43"/>
      <c r="DR143" s="43"/>
      <c r="DS143" s="43"/>
      <c r="DT143" s="43"/>
      <c r="DU143" s="43"/>
      <c r="DV143" s="43"/>
      <c r="DW143" s="43"/>
      <c r="DX143" s="43"/>
      <c r="DY143" s="43"/>
      <c r="DZ143" s="43"/>
      <c r="EA143" s="43"/>
      <c r="EB143" s="43"/>
      <c r="EC143" s="43"/>
      <c r="ED143" s="43"/>
      <c r="EE143" s="43"/>
      <c r="EF143" s="43"/>
      <c r="EG143" s="43"/>
      <c r="EH143" s="43"/>
      <c r="EI143" s="43"/>
      <c r="EJ143" s="43"/>
      <c r="EK143" s="43"/>
      <c r="EL143" s="43"/>
      <c r="EM143" s="43"/>
      <c r="EN143" s="43"/>
      <c r="EO143" s="43"/>
      <c r="EP143" s="43"/>
      <c r="EQ143" s="43"/>
      <c r="ER143" s="43"/>
      <c r="ES143" s="43"/>
      <c r="ET143" s="43"/>
      <c r="EU143" s="43"/>
      <c r="EV143" s="43"/>
      <c r="EW143" s="43"/>
    </row>
    <row r="144" spans="11:153" s="26" customFormat="1" x14ac:dyDescent="0.15">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3"/>
      <c r="BI144" s="43"/>
      <c r="BJ144" s="43"/>
      <c r="BK144" s="43"/>
      <c r="BL144" s="43"/>
      <c r="BM144" s="43"/>
      <c r="BN144" s="43"/>
      <c r="BO144" s="43"/>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c r="DO144" s="43"/>
      <c r="DP144" s="43"/>
      <c r="DQ144" s="43"/>
      <c r="DR144" s="43"/>
      <c r="DS144" s="43"/>
      <c r="DT144" s="43"/>
      <c r="DU144" s="43"/>
      <c r="DV144" s="43"/>
      <c r="DW144" s="43"/>
      <c r="DX144" s="43"/>
      <c r="DY144" s="43"/>
      <c r="DZ144" s="43"/>
      <c r="EA144" s="43"/>
      <c r="EB144" s="43"/>
      <c r="EC144" s="43"/>
      <c r="ED144" s="43"/>
      <c r="EE144" s="43"/>
      <c r="EF144" s="43"/>
      <c r="EG144" s="43"/>
      <c r="EH144" s="43"/>
      <c r="EI144" s="43"/>
      <c r="EJ144" s="43"/>
      <c r="EK144" s="43"/>
      <c r="EL144" s="43"/>
      <c r="EM144" s="43"/>
      <c r="EN144" s="43"/>
      <c r="EO144" s="43"/>
      <c r="EP144" s="43"/>
      <c r="EQ144" s="43"/>
      <c r="ER144" s="43"/>
      <c r="ES144" s="43"/>
      <c r="ET144" s="43"/>
      <c r="EU144" s="43"/>
      <c r="EV144" s="43"/>
      <c r="EW144" s="43"/>
    </row>
    <row r="145" spans="11:153" s="26" customFormat="1" x14ac:dyDescent="0.15">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3"/>
      <c r="DP145" s="43"/>
      <c r="DQ145" s="43"/>
      <c r="DR145" s="43"/>
      <c r="DS145" s="43"/>
      <c r="DT145" s="43"/>
      <c r="DU145" s="43"/>
      <c r="DV145" s="43"/>
      <c r="DW145" s="43"/>
      <c r="DX145" s="43"/>
      <c r="DY145" s="43"/>
      <c r="DZ145" s="43"/>
      <c r="EA145" s="43"/>
      <c r="EB145" s="43"/>
      <c r="EC145" s="43"/>
      <c r="ED145" s="43"/>
      <c r="EE145" s="43"/>
      <c r="EF145" s="43"/>
      <c r="EG145" s="43"/>
      <c r="EH145" s="43"/>
      <c r="EI145" s="43"/>
      <c r="EJ145" s="43"/>
      <c r="EK145" s="43"/>
      <c r="EL145" s="43"/>
      <c r="EM145" s="43"/>
      <c r="EN145" s="43"/>
      <c r="EO145" s="43"/>
      <c r="EP145" s="43"/>
      <c r="EQ145" s="43"/>
      <c r="ER145" s="43"/>
      <c r="ES145" s="43"/>
      <c r="ET145" s="43"/>
      <c r="EU145" s="43"/>
      <c r="EV145" s="43"/>
      <c r="EW145" s="43"/>
    </row>
    <row r="146" spans="11:153" s="26" customFormat="1" x14ac:dyDescent="0.15">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c r="CP146" s="43"/>
      <c r="CQ146" s="43"/>
      <c r="CR146" s="43"/>
      <c r="CS146" s="43"/>
      <c r="CT146" s="43"/>
      <c r="CU146" s="43"/>
      <c r="CV146" s="43"/>
      <c r="CW146" s="43"/>
      <c r="CX146" s="43"/>
      <c r="CY146" s="43"/>
      <c r="CZ146" s="43"/>
      <c r="DA146" s="43"/>
      <c r="DB146" s="43"/>
      <c r="DC146" s="43"/>
      <c r="DD146" s="43"/>
      <c r="DE146" s="43"/>
      <c r="DF146" s="43"/>
      <c r="DG146" s="43"/>
      <c r="DH146" s="43"/>
      <c r="DI146" s="43"/>
      <c r="DJ146" s="43"/>
      <c r="DK146" s="43"/>
      <c r="DL146" s="43"/>
      <c r="DM146" s="43"/>
      <c r="DN146" s="43"/>
      <c r="DO146" s="43"/>
      <c r="DP146" s="43"/>
      <c r="DQ146" s="43"/>
      <c r="DR146" s="43"/>
      <c r="DS146" s="43"/>
      <c r="DT146" s="43"/>
      <c r="DU146" s="43"/>
      <c r="DV146" s="43"/>
      <c r="DW146" s="43"/>
      <c r="DX146" s="43"/>
      <c r="DY146" s="43"/>
      <c r="DZ146" s="43"/>
      <c r="EA146" s="43"/>
      <c r="EB146" s="43"/>
      <c r="EC146" s="43"/>
      <c r="ED146" s="43"/>
      <c r="EE146" s="43"/>
      <c r="EF146" s="43"/>
      <c r="EG146" s="43"/>
      <c r="EH146" s="43"/>
      <c r="EI146" s="43"/>
      <c r="EJ146" s="43"/>
      <c r="EK146" s="43"/>
      <c r="EL146" s="43"/>
      <c r="EM146" s="43"/>
      <c r="EN146" s="43"/>
      <c r="EO146" s="43"/>
      <c r="EP146" s="43"/>
      <c r="EQ146" s="43"/>
      <c r="ER146" s="43"/>
      <c r="ES146" s="43"/>
      <c r="ET146" s="43"/>
      <c r="EU146" s="43"/>
      <c r="EV146" s="43"/>
      <c r="EW146" s="43"/>
    </row>
    <row r="147" spans="11:153" s="26" customFormat="1" x14ac:dyDescent="0.15">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c r="DO147" s="43"/>
      <c r="DP147" s="43"/>
      <c r="DQ147" s="43"/>
      <c r="DR147" s="43"/>
      <c r="DS147" s="43"/>
      <c r="DT147" s="43"/>
      <c r="DU147" s="43"/>
      <c r="DV147" s="43"/>
      <c r="DW147" s="43"/>
      <c r="DX147" s="43"/>
      <c r="DY147" s="43"/>
      <c r="DZ147" s="43"/>
      <c r="EA147" s="43"/>
      <c r="EB147" s="43"/>
      <c r="EC147" s="43"/>
      <c r="ED147" s="43"/>
      <c r="EE147" s="43"/>
      <c r="EF147" s="43"/>
      <c r="EG147" s="43"/>
      <c r="EH147" s="43"/>
      <c r="EI147" s="43"/>
      <c r="EJ147" s="43"/>
      <c r="EK147" s="43"/>
      <c r="EL147" s="43"/>
      <c r="EM147" s="43"/>
      <c r="EN147" s="43"/>
      <c r="EO147" s="43"/>
      <c r="EP147" s="43"/>
      <c r="EQ147" s="43"/>
      <c r="ER147" s="43"/>
      <c r="ES147" s="43"/>
      <c r="ET147" s="43"/>
      <c r="EU147" s="43"/>
      <c r="EV147" s="43"/>
      <c r="EW147" s="43"/>
    </row>
    <row r="148" spans="11:153" s="26" customFormat="1" x14ac:dyDescent="0.15">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43"/>
      <c r="CR148" s="43"/>
      <c r="CS148" s="43"/>
      <c r="CT148" s="43"/>
      <c r="CU148" s="43"/>
      <c r="CV148" s="43"/>
      <c r="CW148" s="43"/>
      <c r="CX148" s="43"/>
      <c r="CY148" s="43"/>
      <c r="CZ148" s="43"/>
      <c r="DA148" s="43"/>
      <c r="DB148" s="43"/>
      <c r="DC148" s="43"/>
      <c r="DD148" s="43"/>
      <c r="DE148" s="43"/>
      <c r="DF148" s="43"/>
      <c r="DG148" s="43"/>
      <c r="DH148" s="43"/>
      <c r="DI148" s="43"/>
      <c r="DJ148" s="43"/>
      <c r="DK148" s="43"/>
      <c r="DL148" s="43"/>
      <c r="DM148" s="43"/>
      <c r="DN148" s="43"/>
      <c r="DO148" s="43"/>
      <c r="DP148" s="43"/>
      <c r="DQ148" s="43"/>
      <c r="DR148" s="43"/>
      <c r="DS148" s="43"/>
      <c r="DT148" s="43"/>
      <c r="DU148" s="43"/>
      <c r="DV148" s="43"/>
      <c r="DW148" s="43"/>
      <c r="DX148" s="43"/>
      <c r="DY148" s="43"/>
      <c r="DZ148" s="43"/>
      <c r="EA148" s="43"/>
      <c r="EB148" s="43"/>
      <c r="EC148" s="43"/>
      <c r="ED148" s="43"/>
      <c r="EE148" s="43"/>
      <c r="EF148" s="43"/>
      <c r="EG148" s="43"/>
      <c r="EH148" s="43"/>
      <c r="EI148" s="43"/>
      <c r="EJ148" s="43"/>
      <c r="EK148" s="43"/>
      <c r="EL148" s="43"/>
      <c r="EM148" s="43"/>
      <c r="EN148" s="43"/>
      <c r="EO148" s="43"/>
      <c r="EP148" s="43"/>
      <c r="EQ148" s="43"/>
      <c r="ER148" s="43"/>
      <c r="ES148" s="43"/>
      <c r="ET148" s="43"/>
      <c r="EU148" s="43"/>
      <c r="EV148" s="43"/>
      <c r="EW148" s="43"/>
    </row>
    <row r="149" spans="11:153" s="26" customFormat="1" x14ac:dyDescent="0.15">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c r="CY149" s="43"/>
      <c r="CZ149" s="43"/>
      <c r="DA149" s="43"/>
      <c r="DB149" s="43"/>
      <c r="DC149" s="43"/>
      <c r="DD149" s="43"/>
      <c r="DE149" s="43"/>
      <c r="DF149" s="43"/>
      <c r="DG149" s="43"/>
      <c r="DH149" s="43"/>
      <c r="DI149" s="43"/>
      <c r="DJ149" s="43"/>
      <c r="DK149" s="43"/>
      <c r="DL149" s="43"/>
      <c r="DM149" s="43"/>
      <c r="DN149" s="43"/>
      <c r="DO149" s="43"/>
      <c r="DP149" s="43"/>
      <c r="DQ149" s="43"/>
      <c r="DR149" s="43"/>
      <c r="DS149" s="43"/>
      <c r="DT149" s="43"/>
      <c r="DU149" s="43"/>
      <c r="DV149" s="43"/>
      <c r="DW149" s="43"/>
      <c r="DX149" s="43"/>
      <c r="DY149" s="43"/>
      <c r="DZ149" s="43"/>
      <c r="EA149" s="43"/>
      <c r="EB149" s="43"/>
      <c r="EC149" s="43"/>
      <c r="ED149" s="43"/>
      <c r="EE149" s="43"/>
      <c r="EF149" s="43"/>
      <c r="EG149" s="43"/>
      <c r="EH149" s="43"/>
      <c r="EI149" s="43"/>
      <c r="EJ149" s="43"/>
      <c r="EK149" s="43"/>
      <c r="EL149" s="43"/>
      <c r="EM149" s="43"/>
      <c r="EN149" s="43"/>
      <c r="EO149" s="43"/>
      <c r="EP149" s="43"/>
      <c r="EQ149" s="43"/>
      <c r="ER149" s="43"/>
      <c r="ES149" s="43"/>
      <c r="ET149" s="43"/>
      <c r="EU149" s="43"/>
      <c r="EV149" s="43"/>
      <c r="EW149" s="43"/>
    </row>
    <row r="150" spans="11:153" s="26" customFormat="1" x14ac:dyDescent="0.15">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3"/>
      <c r="DO150" s="43"/>
      <c r="DP150" s="43"/>
      <c r="DQ150" s="43"/>
      <c r="DR150" s="43"/>
      <c r="DS150" s="43"/>
      <c r="DT150" s="43"/>
      <c r="DU150" s="43"/>
      <c r="DV150" s="43"/>
      <c r="DW150" s="43"/>
      <c r="DX150" s="43"/>
      <c r="DY150" s="43"/>
      <c r="DZ150" s="43"/>
      <c r="EA150" s="43"/>
      <c r="EB150" s="43"/>
      <c r="EC150" s="43"/>
      <c r="ED150" s="43"/>
      <c r="EE150" s="43"/>
      <c r="EF150" s="43"/>
      <c r="EG150" s="43"/>
      <c r="EH150" s="43"/>
      <c r="EI150" s="43"/>
      <c r="EJ150" s="43"/>
      <c r="EK150" s="43"/>
      <c r="EL150" s="43"/>
      <c r="EM150" s="43"/>
      <c r="EN150" s="43"/>
      <c r="EO150" s="43"/>
      <c r="EP150" s="43"/>
      <c r="EQ150" s="43"/>
      <c r="ER150" s="43"/>
      <c r="ES150" s="43"/>
      <c r="ET150" s="43"/>
      <c r="EU150" s="43"/>
      <c r="EV150" s="43"/>
      <c r="EW150" s="43"/>
    </row>
    <row r="151" spans="11:153" s="26" customFormat="1" x14ac:dyDescent="0.15">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3"/>
      <c r="DP151" s="43"/>
      <c r="DQ151" s="43"/>
      <c r="DR151" s="43"/>
      <c r="DS151" s="43"/>
      <c r="DT151" s="43"/>
      <c r="DU151" s="43"/>
      <c r="DV151" s="43"/>
      <c r="DW151" s="43"/>
      <c r="DX151" s="43"/>
      <c r="DY151" s="43"/>
      <c r="DZ151" s="43"/>
      <c r="EA151" s="43"/>
      <c r="EB151" s="43"/>
      <c r="EC151" s="43"/>
      <c r="ED151" s="43"/>
      <c r="EE151" s="43"/>
      <c r="EF151" s="43"/>
      <c r="EG151" s="43"/>
      <c r="EH151" s="43"/>
      <c r="EI151" s="43"/>
      <c r="EJ151" s="43"/>
      <c r="EK151" s="43"/>
      <c r="EL151" s="43"/>
      <c r="EM151" s="43"/>
      <c r="EN151" s="43"/>
      <c r="EO151" s="43"/>
      <c r="EP151" s="43"/>
      <c r="EQ151" s="43"/>
      <c r="ER151" s="43"/>
      <c r="ES151" s="43"/>
      <c r="ET151" s="43"/>
      <c r="EU151" s="43"/>
      <c r="EV151" s="43"/>
      <c r="EW151" s="43"/>
    </row>
    <row r="152" spans="11:153" s="26" customFormat="1" x14ac:dyDescent="0.15">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43"/>
      <c r="EE152" s="43"/>
      <c r="EF152" s="43"/>
      <c r="EG152" s="43"/>
      <c r="EH152" s="43"/>
      <c r="EI152" s="43"/>
      <c r="EJ152" s="43"/>
      <c r="EK152" s="43"/>
      <c r="EL152" s="43"/>
      <c r="EM152" s="43"/>
      <c r="EN152" s="43"/>
      <c r="EO152" s="43"/>
      <c r="EP152" s="43"/>
      <c r="EQ152" s="43"/>
      <c r="ER152" s="43"/>
      <c r="ES152" s="43"/>
      <c r="ET152" s="43"/>
      <c r="EU152" s="43"/>
      <c r="EV152" s="43"/>
      <c r="EW152" s="43"/>
    </row>
    <row r="153" spans="11:153" s="26" customFormat="1" x14ac:dyDescent="0.15">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43"/>
      <c r="BX153" s="43"/>
      <c r="BY153" s="43"/>
      <c r="BZ153" s="43"/>
      <c r="CA153" s="43"/>
      <c r="CB153" s="43"/>
      <c r="CC153" s="43"/>
      <c r="CD153" s="43"/>
      <c r="CE153" s="43"/>
      <c r="CF153" s="43"/>
      <c r="CG153" s="43"/>
      <c r="CH153" s="43"/>
      <c r="CI153" s="43"/>
      <c r="CJ153" s="43"/>
      <c r="CK153" s="43"/>
      <c r="CL153" s="43"/>
      <c r="CM153" s="43"/>
      <c r="CN153" s="43"/>
      <c r="CO153" s="43"/>
      <c r="CP153" s="43"/>
      <c r="CQ153" s="43"/>
      <c r="CR153" s="43"/>
      <c r="CS153" s="43"/>
      <c r="CT153" s="43"/>
      <c r="CU153" s="43"/>
      <c r="CV153" s="43"/>
      <c r="CW153" s="43"/>
      <c r="CX153" s="43"/>
      <c r="CY153" s="43"/>
      <c r="CZ153" s="43"/>
      <c r="DA153" s="43"/>
      <c r="DB153" s="43"/>
      <c r="DC153" s="43"/>
      <c r="DD153" s="43"/>
      <c r="DE153" s="43"/>
      <c r="DF153" s="43"/>
      <c r="DG153" s="43"/>
      <c r="DH153" s="43"/>
      <c r="DI153" s="43"/>
      <c r="DJ153" s="43"/>
      <c r="DK153" s="43"/>
      <c r="DL153" s="43"/>
      <c r="DM153" s="43"/>
      <c r="DN153" s="43"/>
      <c r="DO153" s="43"/>
      <c r="DP153" s="43"/>
      <c r="DQ153" s="43"/>
      <c r="DR153" s="43"/>
      <c r="DS153" s="43"/>
      <c r="DT153" s="43"/>
      <c r="DU153" s="43"/>
      <c r="DV153" s="43"/>
      <c r="DW153" s="43"/>
      <c r="DX153" s="43"/>
      <c r="DY153" s="43"/>
      <c r="DZ153" s="43"/>
      <c r="EA153" s="43"/>
      <c r="EB153" s="43"/>
      <c r="EC153" s="43"/>
      <c r="ED153" s="43"/>
      <c r="EE153" s="43"/>
      <c r="EF153" s="43"/>
      <c r="EG153" s="43"/>
      <c r="EH153" s="43"/>
      <c r="EI153" s="43"/>
      <c r="EJ153" s="43"/>
      <c r="EK153" s="43"/>
      <c r="EL153" s="43"/>
      <c r="EM153" s="43"/>
      <c r="EN153" s="43"/>
      <c r="EO153" s="43"/>
      <c r="EP153" s="43"/>
      <c r="EQ153" s="43"/>
      <c r="ER153" s="43"/>
      <c r="ES153" s="43"/>
      <c r="ET153" s="43"/>
      <c r="EU153" s="43"/>
      <c r="EV153" s="43"/>
      <c r="EW153" s="43"/>
    </row>
    <row r="154" spans="11:153" s="26" customFormat="1" x14ac:dyDescent="0.15">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c r="DO154" s="43"/>
      <c r="DP154" s="43"/>
      <c r="DQ154" s="43"/>
      <c r="DR154" s="43"/>
      <c r="DS154" s="43"/>
      <c r="DT154" s="43"/>
      <c r="DU154" s="43"/>
      <c r="DV154" s="43"/>
      <c r="DW154" s="43"/>
      <c r="DX154" s="43"/>
      <c r="DY154" s="43"/>
      <c r="DZ154" s="43"/>
      <c r="EA154" s="43"/>
      <c r="EB154" s="43"/>
      <c r="EC154" s="43"/>
      <c r="ED154" s="43"/>
      <c r="EE154" s="43"/>
      <c r="EF154" s="43"/>
      <c r="EG154" s="43"/>
      <c r="EH154" s="43"/>
      <c r="EI154" s="43"/>
      <c r="EJ154" s="43"/>
      <c r="EK154" s="43"/>
      <c r="EL154" s="43"/>
      <c r="EM154" s="43"/>
      <c r="EN154" s="43"/>
      <c r="EO154" s="43"/>
      <c r="EP154" s="43"/>
      <c r="EQ154" s="43"/>
      <c r="ER154" s="43"/>
      <c r="ES154" s="43"/>
      <c r="ET154" s="43"/>
      <c r="EU154" s="43"/>
      <c r="EV154" s="43"/>
      <c r="EW154" s="43"/>
    </row>
    <row r="155" spans="11:153" s="26" customFormat="1" x14ac:dyDescent="0.15">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CO155" s="43"/>
      <c r="CP155" s="43"/>
      <c r="CQ155" s="43"/>
      <c r="CR155" s="43"/>
      <c r="CS155" s="43"/>
      <c r="CT155" s="43"/>
      <c r="CU155" s="43"/>
      <c r="CV155" s="43"/>
      <c r="CW155" s="43"/>
      <c r="CX155" s="43"/>
      <c r="CY155" s="43"/>
      <c r="CZ155" s="43"/>
      <c r="DA155" s="43"/>
      <c r="DB155" s="43"/>
      <c r="DC155" s="43"/>
      <c r="DD155" s="43"/>
      <c r="DE155" s="43"/>
      <c r="DF155" s="43"/>
      <c r="DG155" s="43"/>
      <c r="DH155" s="43"/>
      <c r="DI155" s="43"/>
      <c r="DJ155" s="43"/>
      <c r="DK155" s="43"/>
      <c r="DL155" s="43"/>
      <c r="DM155" s="43"/>
      <c r="DN155" s="43"/>
      <c r="DO155" s="43"/>
      <c r="DP155" s="43"/>
      <c r="DQ155" s="43"/>
      <c r="DR155" s="43"/>
      <c r="DS155" s="43"/>
      <c r="DT155" s="43"/>
      <c r="DU155" s="43"/>
      <c r="DV155" s="43"/>
      <c r="DW155" s="43"/>
      <c r="DX155" s="43"/>
      <c r="DY155" s="43"/>
      <c r="DZ155" s="43"/>
      <c r="EA155" s="43"/>
      <c r="EB155" s="43"/>
      <c r="EC155" s="43"/>
      <c r="ED155" s="43"/>
      <c r="EE155" s="43"/>
      <c r="EF155" s="43"/>
      <c r="EG155" s="43"/>
      <c r="EH155" s="43"/>
      <c r="EI155" s="43"/>
      <c r="EJ155" s="43"/>
      <c r="EK155" s="43"/>
      <c r="EL155" s="43"/>
      <c r="EM155" s="43"/>
      <c r="EN155" s="43"/>
      <c r="EO155" s="43"/>
      <c r="EP155" s="43"/>
      <c r="EQ155" s="43"/>
      <c r="ER155" s="43"/>
      <c r="ES155" s="43"/>
      <c r="ET155" s="43"/>
      <c r="EU155" s="43"/>
      <c r="EV155" s="43"/>
      <c r="EW155" s="43"/>
    </row>
    <row r="156" spans="11:153" s="26" customFormat="1" x14ac:dyDescent="0.15">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c r="EV156" s="43"/>
      <c r="EW156" s="43"/>
    </row>
    <row r="157" spans="11:153" s="26" customFormat="1" x14ac:dyDescent="0.15">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43"/>
      <c r="CR157" s="43"/>
      <c r="CS157" s="43"/>
      <c r="CT157" s="43"/>
      <c r="CU157" s="43"/>
      <c r="CV157" s="43"/>
      <c r="CW157" s="43"/>
      <c r="CX157" s="43"/>
      <c r="CY157" s="43"/>
      <c r="CZ157" s="43"/>
      <c r="DA157" s="43"/>
      <c r="DB157" s="43"/>
      <c r="DC157" s="43"/>
      <c r="DD157" s="43"/>
      <c r="DE157" s="43"/>
      <c r="DF157" s="43"/>
      <c r="DG157" s="43"/>
      <c r="DH157" s="43"/>
      <c r="DI157" s="43"/>
      <c r="DJ157" s="43"/>
      <c r="DK157" s="43"/>
      <c r="DL157" s="43"/>
      <c r="DM157" s="43"/>
      <c r="DN157" s="43"/>
      <c r="DO157" s="43"/>
      <c r="DP157" s="43"/>
      <c r="DQ157" s="43"/>
      <c r="DR157" s="43"/>
      <c r="DS157" s="43"/>
      <c r="DT157" s="43"/>
      <c r="DU157" s="43"/>
      <c r="DV157" s="43"/>
      <c r="DW157" s="43"/>
      <c r="DX157" s="43"/>
      <c r="DY157" s="43"/>
      <c r="DZ157" s="43"/>
      <c r="EA157" s="43"/>
      <c r="EB157" s="43"/>
      <c r="EC157" s="43"/>
      <c r="ED157" s="43"/>
      <c r="EE157" s="43"/>
      <c r="EF157" s="43"/>
      <c r="EG157" s="43"/>
      <c r="EH157" s="43"/>
      <c r="EI157" s="43"/>
      <c r="EJ157" s="43"/>
      <c r="EK157" s="43"/>
      <c r="EL157" s="43"/>
      <c r="EM157" s="43"/>
      <c r="EN157" s="43"/>
      <c r="EO157" s="43"/>
      <c r="EP157" s="43"/>
      <c r="EQ157" s="43"/>
      <c r="ER157" s="43"/>
      <c r="ES157" s="43"/>
      <c r="ET157" s="43"/>
      <c r="EU157" s="43"/>
      <c r="EV157" s="43"/>
      <c r="EW157" s="43"/>
    </row>
    <row r="158" spans="11:153" s="26" customFormat="1" x14ac:dyDescent="0.15">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43"/>
      <c r="BX158" s="43"/>
      <c r="BY158" s="43"/>
      <c r="BZ158" s="43"/>
      <c r="CA158" s="43"/>
      <c r="CB158" s="43"/>
      <c r="CC158" s="43"/>
      <c r="CD158" s="43"/>
      <c r="CE158" s="43"/>
      <c r="CF158" s="43"/>
      <c r="CG158" s="43"/>
      <c r="CH158" s="43"/>
      <c r="CI158" s="43"/>
      <c r="CJ158" s="43"/>
      <c r="CK158" s="43"/>
      <c r="CL158" s="43"/>
      <c r="CM158" s="43"/>
      <c r="CN158" s="43"/>
      <c r="CO158" s="43"/>
      <c r="CP158" s="43"/>
      <c r="CQ158" s="43"/>
      <c r="CR158" s="43"/>
      <c r="CS158" s="43"/>
      <c r="CT158" s="43"/>
      <c r="CU158" s="43"/>
      <c r="CV158" s="43"/>
      <c r="CW158" s="43"/>
      <c r="CX158" s="43"/>
      <c r="CY158" s="43"/>
      <c r="CZ158" s="43"/>
      <c r="DA158" s="43"/>
      <c r="DB158" s="43"/>
      <c r="DC158" s="43"/>
      <c r="DD158" s="43"/>
      <c r="DE158" s="43"/>
      <c r="DF158" s="43"/>
      <c r="DG158" s="43"/>
      <c r="DH158" s="43"/>
      <c r="DI158" s="43"/>
      <c r="DJ158" s="43"/>
      <c r="DK158" s="43"/>
      <c r="DL158" s="43"/>
      <c r="DM158" s="43"/>
      <c r="DN158" s="43"/>
      <c r="DO158" s="43"/>
      <c r="DP158" s="43"/>
      <c r="DQ158" s="43"/>
      <c r="DR158" s="43"/>
      <c r="DS158" s="43"/>
      <c r="DT158" s="43"/>
      <c r="DU158" s="43"/>
      <c r="DV158" s="43"/>
      <c r="DW158" s="43"/>
      <c r="DX158" s="43"/>
      <c r="DY158" s="43"/>
      <c r="DZ158" s="43"/>
      <c r="EA158" s="43"/>
      <c r="EB158" s="43"/>
      <c r="EC158" s="43"/>
      <c r="ED158" s="43"/>
      <c r="EE158" s="43"/>
      <c r="EF158" s="43"/>
      <c r="EG158" s="43"/>
      <c r="EH158" s="43"/>
      <c r="EI158" s="43"/>
      <c r="EJ158" s="43"/>
      <c r="EK158" s="43"/>
      <c r="EL158" s="43"/>
      <c r="EM158" s="43"/>
      <c r="EN158" s="43"/>
      <c r="EO158" s="43"/>
      <c r="EP158" s="43"/>
      <c r="EQ158" s="43"/>
      <c r="ER158" s="43"/>
      <c r="ES158" s="43"/>
      <c r="ET158" s="43"/>
      <c r="EU158" s="43"/>
      <c r="EV158" s="43"/>
      <c r="EW158" s="43"/>
    </row>
    <row r="159" spans="11:153" s="26" customFormat="1" x14ac:dyDescent="0.15">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43"/>
      <c r="EE159" s="43"/>
      <c r="EF159" s="43"/>
      <c r="EG159" s="43"/>
      <c r="EH159" s="43"/>
      <c r="EI159" s="43"/>
      <c r="EJ159" s="43"/>
      <c r="EK159" s="43"/>
      <c r="EL159" s="43"/>
      <c r="EM159" s="43"/>
      <c r="EN159" s="43"/>
      <c r="EO159" s="43"/>
      <c r="EP159" s="43"/>
      <c r="EQ159" s="43"/>
      <c r="ER159" s="43"/>
      <c r="ES159" s="43"/>
      <c r="ET159" s="43"/>
      <c r="EU159" s="43"/>
      <c r="EV159" s="43"/>
      <c r="EW159" s="43"/>
    </row>
    <row r="160" spans="11:153" s="26" customFormat="1" x14ac:dyDescent="0.15">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c r="EV160" s="43"/>
      <c r="EW160" s="43"/>
    </row>
    <row r="161" spans="11:153" s="26" customFormat="1" x14ac:dyDescent="0.15">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c r="EK161" s="43"/>
      <c r="EL161" s="43"/>
      <c r="EM161" s="43"/>
      <c r="EN161" s="43"/>
      <c r="EO161" s="43"/>
      <c r="EP161" s="43"/>
      <c r="EQ161" s="43"/>
      <c r="ER161" s="43"/>
      <c r="ES161" s="43"/>
      <c r="ET161" s="43"/>
      <c r="EU161" s="43"/>
      <c r="EV161" s="43"/>
      <c r="EW161" s="43"/>
    </row>
    <row r="162" spans="11:153" s="26" customFormat="1" x14ac:dyDescent="0.15">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c r="EG162" s="43"/>
      <c r="EH162" s="43"/>
      <c r="EI162" s="43"/>
      <c r="EJ162" s="43"/>
      <c r="EK162" s="43"/>
      <c r="EL162" s="43"/>
      <c r="EM162" s="43"/>
      <c r="EN162" s="43"/>
      <c r="EO162" s="43"/>
      <c r="EP162" s="43"/>
      <c r="EQ162" s="43"/>
      <c r="ER162" s="43"/>
      <c r="ES162" s="43"/>
      <c r="ET162" s="43"/>
      <c r="EU162" s="43"/>
      <c r="EV162" s="43"/>
      <c r="EW162" s="43"/>
    </row>
    <row r="163" spans="11:153" s="26" customFormat="1" x14ac:dyDescent="0.15">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c r="CP163" s="43"/>
      <c r="CQ163" s="43"/>
      <c r="CR163" s="43"/>
      <c r="CS163" s="43"/>
      <c r="CT163" s="43"/>
      <c r="CU163" s="43"/>
      <c r="CV163" s="43"/>
      <c r="CW163" s="43"/>
      <c r="CX163" s="43"/>
      <c r="CY163" s="43"/>
      <c r="CZ163" s="43"/>
      <c r="DA163" s="43"/>
      <c r="DB163" s="43"/>
      <c r="DC163" s="43"/>
      <c r="DD163" s="43"/>
      <c r="DE163" s="43"/>
      <c r="DF163" s="43"/>
      <c r="DG163" s="43"/>
      <c r="DH163" s="43"/>
      <c r="DI163" s="43"/>
      <c r="DJ163" s="43"/>
      <c r="DK163" s="43"/>
      <c r="DL163" s="43"/>
      <c r="DM163" s="43"/>
      <c r="DN163" s="43"/>
      <c r="DO163" s="43"/>
      <c r="DP163" s="43"/>
      <c r="DQ163" s="43"/>
      <c r="DR163" s="43"/>
      <c r="DS163" s="43"/>
      <c r="DT163" s="43"/>
      <c r="DU163" s="43"/>
      <c r="DV163" s="43"/>
      <c r="DW163" s="43"/>
      <c r="DX163" s="43"/>
      <c r="DY163" s="43"/>
      <c r="DZ163" s="43"/>
      <c r="EA163" s="43"/>
      <c r="EB163" s="43"/>
      <c r="EC163" s="43"/>
      <c r="ED163" s="43"/>
      <c r="EE163" s="43"/>
      <c r="EF163" s="43"/>
      <c r="EG163" s="43"/>
      <c r="EH163" s="43"/>
      <c r="EI163" s="43"/>
      <c r="EJ163" s="43"/>
      <c r="EK163" s="43"/>
      <c r="EL163" s="43"/>
      <c r="EM163" s="43"/>
      <c r="EN163" s="43"/>
      <c r="EO163" s="43"/>
      <c r="EP163" s="43"/>
      <c r="EQ163" s="43"/>
      <c r="ER163" s="43"/>
      <c r="ES163" s="43"/>
      <c r="ET163" s="43"/>
      <c r="EU163" s="43"/>
      <c r="EV163" s="43"/>
      <c r="EW163" s="43"/>
    </row>
    <row r="164" spans="11:153" s="26" customFormat="1" x14ac:dyDescent="0.15">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43"/>
      <c r="EE164" s="43"/>
      <c r="EF164" s="43"/>
      <c r="EG164" s="43"/>
      <c r="EH164" s="43"/>
      <c r="EI164" s="43"/>
      <c r="EJ164" s="43"/>
      <c r="EK164" s="43"/>
      <c r="EL164" s="43"/>
      <c r="EM164" s="43"/>
      <c r="EN164" s="43"/>
      <c r="EO164" s="43"/>
      <c r="EP164" s="43"/>
      <c r="EQ164" s="43"/>
      <c r="ER164" s="43"/>
      <c r="ES164" s="43"/>
      <c r="ET164" s="43"/>
      <c r="EU164" s="43"/>
      <c r="EV164" s="43"/>
      <c r="EW164" s="43"/>
    </row>
    <row r="165" spans="11:153" s="26" customFormat="1" x14ac:dyDescent="0.15">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43"/>
      <c r="EE165" s="43"/>
      <c r="EF165" s="43"/>
      <c r="EG165" s="43"/>
      <c r="EH165" s="43"/>
      <c r="EI165" s="43"/>
      <c r="EJ165" s="43"/>
      <c r="EK165" s="43"/>
      <c r="EL165" s="43"/>
      <c r="EM165" s="43"/>
      <c r="EN165" s="43"/>
      <c r="EO165" s="43"/>
      <c r="EP165" s="43"/>
      <c r="EQ165" s="43"/>
      <c r="ER165" s="43"/>
      <c r="ES165" s="43"/>
      <c r="ET165" s="43"/>
      <c r="EU165" s="43"/>
      <c r="EV165" s="43"/>
      <c r="EW165" s="43"/>
    </row>
    <row r="166" spans="11:153" s="26" customFormat="1" x14ac:dyDescent="0.15">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c r="EG166" s="43"/>
      <c r="EH166" s="43"/>
      <c r="EI166" s="43"/>
      <c r="EJ166" s="43"/>
      <c r="EK166" s="43"/>
      <c r="EL166" s="43"/>
      <c r="EM166" s="43"/>
      <c r="EN166" s="43"/>
      <c r="EO166" s="43"/>
      <c r="EP166" s="43"/>
      <c r="EQ166" s="43"/>
      <c r="ER166" s="43"/>
      <c r="ES166" s="43"/>
      <c r="ET166" s="43"/>
      <c r="EU166" s="43"/>
      <c r="EV166" s="43"/>
      <c r="EW166" s="43"/>
    </row>
    <row r="167" spans="11:153" s="26" customFormat="1" x14ac:dyDescent="0.15">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c r="EG167" s="43"/>
      <c r="EH167" s="43"/>
      <c r="EI167" s="43"/>
      <c r="EJ167" s="43"/>
      <c r="EK167" s="43"/>
      <c r="EL167" s="43"/>
      <c r="EM167" s="43"/>
      <c r="EN167" s="43"/>
      <c r="EO167" s="43"/>
      <c r="EP167" s="43"/>
      <c r="EQ167" s="43"/>
      <c r="ER167" s="43"/>
      <c r="ES167" s="43"/>
      <c r="ET167" s="43"/>
      <c r="EU167" s="43"/>
      <c r="EV167" s="43"/>
      <c r="EW167" s="43"/>
    </row>
    <row r="168" spans="11:153" s="26" customFormat="1" x14ac:dyDescent="0.15">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43"/>
      <c r="EE168" s="43"/>
      <c r="EF168" s="43"/>
      <c r="EG168" s="43"/>
      <c r="EH168" s="43"/>
      <c r="EI168" s="43"/>
      <c r="EJ168" s="43"/>
      <c r="EK168" s="43"/>
      <c r="EL168" s="43"/>
      <c r="EM168" s="43"/>
      <c r="EN168" s="43"/>
      <c r="EO168" s="43"/>
      <c r="EP168" s="43"/>
      <c r="EQ168" s="43"/>
      <c r="ER168" s="43"/>
      <c r="ES168" s="43"/>
      <c r="ET168" s="43"/>
      <c r="EU168" s="43"/>
      <c r="EV168" s="43"/>
      <c r="EW168" s="43"/>
    </row>
    <row r="169" spans="11:153" s="26" customFormat="1" x14ac:dyDescent="0.15">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c r="EU169" s="43"/>
      <c r="EV169" s="43"/>
      <c r="EW169" s="43"/>
    </row>
    <row r="170" spans="11:153" s="26" customFormat="1" x14ac:dyDescent="0.15">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c r="EK170" s="43"/>
      <c r="EL170" s="43"/>
      <c r="EM170" s="43"/>
      <c r="EN170" s="43"/>
      <c r="EO170" s="43"/>
      <c r="EP170" s="43"/>
      <c r="EQ170" s="43"/>
      <c r="ER170" s="43"/>
      <c r="ES170" s="43"/>
      <c r="ET170" s="43"/>
      <c r="EU170" s="43"/>
      <c r="EV170" s="43"/>
      <c r="EW170" s="43"/>
    </row>
    <row r="171" spans="11:153" s="26" customFormat="1" x14ac:dyDescent="0.15">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c r="EK171" s="43"/>
      <c r="EL171" s="43"/>
      <c r="EM171" s="43"/>
      <c r="EN171" s="43"/>
      <c r="EO171" s="43"/>
      <c r="EP171" s="43"/>
      <c r="EQ171" s="43"/>
      <c r="ER171" s="43"/>
      <c r="ES171" s="43"/>
      <c r="ET171" s="43"/>
      <c r="EU171" s="43"/>
      <c r="EV171" s="43"/>
      <c r="EW171" s="43"/>
    </row>
    <row r="172" spans="11:153" s="26" customFormat="1" x14ac:dyDescent="0.15">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43"/>
      <c r="EE172" s="43"/>
      <c r="EF172" s="43"/>
      <c r="EG172" s="43"/>
      <c r="EH172" s="43"/>
      <c r="EI172" s="43"/>
      <c r="EJ172" s="43"/>
      <c r="EK172" s="43"/>
      <c r="EL172" s="43"/>
      <c r="EM172" s="43"/>
      <c r="EN172" s="43"/>
      <c r="EO172" s="43"/>
      <c r="EP172" s="43"/>
      <c r="EQ172" s="43"/>
      <c r="ER172" s="43"/>
      <c r="ES172" s="43"/>
      <c r="ET172" s="43"/>
      <c r="EU172" s="43"/>
      <c r="EV172" s="43"/>
      <c r="EW172" s="43"/>
    </row>
    <row r="173" spans="11:153" s="26" customFormat="1" x14ac:dyDescent="0.15">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c r="CP173" s="43"/>
      <c r="CQ173" s="43"/>
      <c r="CR173" s="43"/>
      <c r="CS173" s="43"/>
      <c r="CT173" s="43"/>
      <c r="CU173" s="43"/>
      <c r="CV173" s="43"/>
      <c r="CW173" s="43"/>
      <c r="CX173" s="43"/>
      <c r="CY173" s="43"/>
      <c r="CZ173" s="43"/>
      <c r="DA173" s="43"/>
      <c r="DB173" s="43"/>
      <c r="DC173" s="43"/>
      <c r="DD173" s="43"/>
      <c r="DE173" s="43"/>
      <c r="DF173" s="43"/>
      <c r="DG173" s="43"/>
      <c r="DH173" s="43"/>
      <c r="DI173" s="43"/>
      <c r="DJ173" s="43"/>
      <c r="DK173" s="43"/>
      <c r="DL173" s="43"/>
      <c r="DM173" s="43"/>
      <c r="DN173" s="43"/>
      <c r="DO173" s="43"/>
      <c r="DP173" s="43"/>
      <c r="DQ173" s="43"/>
      <c r="DR173" s="43"/>
      <c r="DS173" s="43"/>
      <c r="DT173" s="43"/>
      <c r="DU173" s="43"/>
      <c r="DV173" s="43"/>
      <c r="DW173" s="43"/>
      <c r="DX173" s="43"/>
      <c r="DY173" s="43"/>
      <c r="DZ173" s="43"/>
      <c r="EA173" s="43"/>
      <c r="EB173" s="43"/>
      <c r="EC173" s="43"/>
      <c r="ED173" s="43"/>
      <c r="EE173" s="43"/>
      <c r="EF173" s="43"/>
      <c r="EG173" s="43"/>
      <c r="EH173" s="43"/>
      <c r="EI173" s="43"/>
      <c r="EJ173" s="43"/>
      <c r="EK173" s="43"/>
      <c r="EL173" s="43"/>
      <c r="EM173" s="43"/>
      <c r="EN173" s="43"/>
      <c r="EO173" s="43"/>
      <c r="EP173" s="43"/>
      <c r="EQ173" s="43"/>
      <c r="ER173" s="43"/>
      <c r="ES173" s="43"/>
      <c r="ET173" s="43"/>
      <c r="EU173" s="43"/>
      <c r="EV173" s="43"/>
      <c r="EW173" s="43"/>
    </row>
    <row r="174" spans="11:153" s="26" customFormat="1" x14ac:dyDescent="0.15">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c r="DG174" s="43"/>
      <c r="DH174" s="43"/>
      <c r="DI174" s="43"/>
      <c r="DJ174" s="43"/>
      <c r="DK174" s="43"/>
      <c r="DL174" s="43"/>
      <c r="DM174" s="43"/>
      <c r="DN174" s="43"/>
      <c r="DO174" s="43"/>
      <c r="DP174" s="43"/>
      <c r="DQ174" s="43"/>
      <c r="DR174" s="43"/>
      <c r="DS174" s="43"/>
      <c r="DT174" s="43"/>
      <c r="DU174" s="43"/>
      <c r="DV174" s="43"/>
      <c r="DW174" s="43"/>
      <c r="DX174" s="43"/>
      <c r="DY174" s="43"/>
      <c r="DZ174" s="43"/>
      <c r="EA174" s="43"/>
      <c r="EB174" s="43"/>
      <c r="EC174" s="43"/>
      <c r="ED174" s="43"/>
      <c r="EE174" s="43"/>
      <c r="EF174" s="43"/>
      <c r="EG174" s="43"/>
      <c r="EH174" s="43"/>
      <c r="EI174" s="43"/>
      <c r="EJ174" s="43"/>
      <c r="EK174" s="43"/>
      <c r="EL174" s="43"/>
      <c r="EM174" s="43"/>
      <c r="EN174" s="43"/>
      <c r="EO174" s="43"/>
      <c r="EP174" s="43"/>
      <c r="EQ174" s="43"/>
      <c r="ER174" s="43"/>
      <c r="ES174" s="43"/>
      <c r="ET174" s="43"/>
      <c r="EU174" s="43"/>
      <c r="EV174" s="43"/>
      <c r="EW174" s="43"/>
    </row>
    <row r="175" spans="11:153" s="26" customFormat="1" x14ac:dyDescent="0.15">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c r="DG175" s="43"/>
      <c r="DH175" s="43"/>
      <c r="DI175" s="43"/>
      <c r="DJ175" s="43"/>
      <c r="DK175" s="43"/>
      <c r="DL175" s="43"/>
      <c r="DM175" s="43"/>
      <c r="DN175" s="43"/>
      <c r="DO175" s="43"/>
      <c r="DP175" s="43"/>
      <c r="DQ175" s="43"/>
      <c r="DR175" s="43"/>
      <c r="DS175" s="43"/>
      <c r="DT175" s="43"/>
      <c r="DU175" s="43"/>
      <c r="DV175" s="43"/>
      <c r="DW175" s="43"/>
      <c r="DX175" s="43"/>
      <c r="DY175" s="43"/>
      <c r="DZ175" s="43"/>
      <c r="EA175" s="43"/>
      <c r="EB175" s="43"/>
      <c r="EC175" s="43"/>
      <c r="ED175" s="43"/>
      <c r="EE175" s="43"/>
      <c r="EF175" s="43"/>
      <c r="EG175" s="43"/>
      <c r="EH175" s="43"/>
      <c r="EI175" s="43"/>
      <c r="EJ175" s="43"/>
      <c r="EK175" s="43"/>
      <c r="EL175" s="43"/>
      <c r="EM175" s="43"/>
      <c r="EN175" s="43"/>
      <c r="EO175" s="43"/>
      <c r="EP175" s="43"/>
      <c r="EQ175" s="43"/>
      <c r="ER175" s="43"/>
      <c r="ES175" s="43"/>
      <c r="ET175" s="43"/>
      <c r="EU175" s="43"/>
      <c r="EV175" s="43"/>
      <c r="EW175" s="43"/>
    </row>
    <row r="176" spans="11:153" s="26" customFormat="1" x14ac:dyDescent="0.15">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c r="DG176" s="43"/>
      <c r="DH176" s="43"/>
      <c r="DI176" s="43"/>
      <c r="DJ176" s="43"/>
      <c r="DK176" s="43"/>
      <c r="DL176" s="43"/>
      <c r="DM176" s="43"/>
      <c r="DN176" s="43"/>
      <c r="DO176" s="43"/>
      <c r="DP176" s="43"/>
      <c r="DQ176" s="43"/>
      <c r="DR176" s="43"/>
      <c r="DS176" s="43"/>
      <c r="DT176" s="43"/>
      <c r="DU176" s="43"/>
      <c r="DV176" s="43"/>
      <c r="DW176" s="43"/>
      <c r="DX176" s="43"/>
      <c r="DY176" s="43"/>
      <c r="DZ176" s="43"/>
      <c r="EA176" s="43"/>
      <c r="EB176" s="43"/>
      <c r="EC176" s="43"/>
      <c r="ED176" s="43"/>
      <c r="EE176" s="43"/>
      <c r="EF176" s="43"/>
      <c r="EG176" s="43"/>
      <c r="EH176" s="43"/>
      <c r="EI176" s="43"/>
      <c r="EJ176" s="43"/>
      <c r="EK176" s="43"/>
      <c r="EL176" s="43"/>
      <c r="EM176" s="43"/>
      <c r="EN176" s="43"/>
      <c r="EO176" s="43"/>
      <c r="EP176" s="43"/>
      <c r="EQ176" s="43"/>
      <c r="ER176" s="43"/>
      <c r="ES176" s="43"/>
      <c r="ET176" s="43"/>
      <c r="EU176" s="43"/>
      <c r="EV176" s="43"/>
      <c r="EW176" s="43"/>
    </row>
    <row r="177" spans="11:153" s="26" customFormat="1" x14ac:dyDescent="0.15">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c r="EG177" s="43"/>
      <c r="EH177" s="43"/>
      <c r="EI177" s="43"/>
      <c r="EJ177" s="43"/>
      <c r="EK177" s="43"/>
      <c r="EL177" s="43"/>
      <c r="EM177" s="43"/>
      <c r="EN177" s="43"/>
      <c r="EO177" s="43"/>
      <c r="EP177" s="43"/>
      <c r="EQ177" s="43"/>
      <c r="ER177" s="43"/>
      <c r="ES177" s="43"/>
      <c r="ET177" s="43"/>
      <c r="EU177" s="43"/>
      <c r="EV177" s="43"/>
      <c r="EW177" s="43"/>
    </row>
    <row r="178" spans="11:153" s="26" customFormat="1" x14ac:dyDescent="0.15">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c r="DG178" s="43"/>
      <c r="DH178" s="43"/>
      <c r="DI178" s="43"/>
      <c r="DJ178" s="43"/>
      <c r="DK178" s="43"/>
      <c r="DL178" s="43"/>
      <c r="DM178" s="43"/>
      <c r="DN178" s="43"/>
      <c r="DO178" s="43"/>
      <c r="DP178" s="43"/>
      <c r="DQ178" s="43"/>
      <c r="DR178" s="43"/>
      <c r="DS178" s="43"/>
      <c r="DT178" s="43"/>
      <c r="DU178" s="43"/>
      <c r="DV178" s="43"/>
      <c r="DW178" s="43"/>
      <c r="DX178" s="43"/>
      <c r="DY178" s="43"/>
      <c r="DZ178" s="43"/>
      <c r="EA178" s="43"/>
      <c r="EB178" s="43"/>
      <c r="EC178" s="43"/>
      <c r="ED178" s="43"/>
      <c r="EE178" s="43"/>
      <c r="EF178" s="43"/>
      <c r="EG178" s="43"/>
      <c r="EH178" s="43"/>
      <c r="EI178" s="43"/>
      <c r="EJ178" s="43"/>
      <c r="EK178" s="43"/>
      <c r="EL178" s="43"/>
      <c r="EM178" s="43"/>
      <c r="EN178" s="43"/>
      <c r="EO178" s="43"/>
      <c r="EP178" s="43"/>
      <c r="EQ178" s="43"/>
      <c r="ER178" s="43"/>
      <c r="ES178" s="43"/>
      <c r="ET178" s="43"/>
      <c r="EU178" s="43"/>
      <c r="EV178" s="43"/>
      <c r="EW178" s="43"/>
    </row>
    <row r="179" spans="11:153" s="26" customFormat="1" x14ac:dyDescent="0.15">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c r="EG179" s="43"/>
      <c r="EH179" s="43"/>
      <c r="EI179" s="43"/>
      <c r="EJ179" s="43"/>
      <c r="EK179" s="43"/>
      <c r="EL179" s="43"/>
      <c r="EM179" s="43"/>
      <c r="EN179" s="43"/>
      <c r="EO179" s="43"/>
      <c r="EP179" s="43"/>
      <c r="EQ179" s="43"/>
      <c r="ER179" s="43"/>
      <c r="ES179" s="43"/>
      <c r="ET179" s="43"/>
      <c r="EU179" s="43"/>
      <c r="EV179" s="43"/>
      <c r="EW179" s="43"/>
    </row>
    <row r="180" spans="11:153" s="26" customFormat="1" x14ac:dyDescent="0.15">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c r="CP180" s="43"/>
      <c r="CQ180" s="43"/>
      <c r="CR180" s="43"/>
      <c r="CS180" s="43"/>
      <c r="CT180" s="43"/>
      <c r="CU180" s="43"/>
      <c r="CV180" s="43"/>
      <c r="CW180" s="43"/>
      <c r="CX180" s="43"/>
      <c r="CY180" s="43"/>
      <c r="CZ180" s="43"/>
      <c r="DA180" s="43"/>
      <c r="DB180" s="43"/>
      <c r="DC180" s="43"/>
      <c r="DD180" s="43"/>
      <c r="DE180" s="43"/>
      <c r="DF180" s="43"/>
      <c r="DG180" s="43"/>
      <c r="DH180" s="43"/>
      <c r="DI180" s="43"/>
      <c r="DJ180" s="43"/>
      <c r="DK180" s="43"/>
      <c r="DL180" s="43"/>
      <c r="DM180" s="43"/>
      <c r="DN180" s="43"/>
      <c r="DO180" s="43"/>
      <c r="DP180" s="43"/>
      <c r="DQ180" s="43"/>
      <c r="DR180" s="43"/>
      <c r="DS180" s="43"/>
      <c r="DT180" s="43"/>
      <c r="DU180" s="43"/>
      <c r="DV180" s="43"/>
      <c r="DW180" s="43"/>
      <c r="DX180" s="43"/>
      <c r="DY180" s="43"/>
      <c r="DZ180" s="43"/>
      <c r="EA180" s="43"/>
      <c r="EB180" s="43"/>
      <c r="EC180" s="43"/>
      <c r="ED180" s="43"/>
      <c r="EE180" s="43"/>
      <c r="EF180" s="43"/>
      <c r="EG180" s="43"/>
      <c r="EH180" s="43"/>
      <c r="EI180" s="43"/>
      <c r="EJ180" s="43"/>
      <c r="EK180" s="43"/>
      <c r="EL180" s="43"/>
      <c r="EM180" s="43"/>
      <c r="EN180" s="43"/>
      <c r="EO180" s="43"/>
      <c r="EP180" s="43"/>
      <c r="EQ180" s="43"/>
      <c r="ER180" s="43"/>
      <c r="ES180" s="43"/>
      <c r="ET180" s="43"/>
      <c r="EU180" s="43"/>
      <c r="EV180" s="43"/>
      <c r="EW180" s="43"/>
    </row>
    <row r="181" spans="11:153" s="26" customFormat="1" x14ac:dyDescent="0.15">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c r="CP181" s="43"/>
      <c r="CQ181" s="43"/>
      <c r="CR181" s="43"/>
      <c r="CS181" s="43"/>
      <c r="CT181" s="43"/>
      <c r="CU181" s="43"/>
      <c r="CV181" s="43"/>
      <c r="CW181" s="43"/>
      <c r="CX181" s="43"/>
      <c r="CY181" s="43"/>
      <c r="CZ181" s="43"/>
      <c r="DA181" s="43"/>
      <c r="DB181" s="43"/>
      <c r="DC181" s="43"/>
      <c r="DD181" s="43"/>
      <c r="DE181" s="43"/>
      <c r="DF181" s="43"/>
      <c r="DG181" s="43"/>
      <c r="DH181" s="43"/>
      <c r="DI181" s="43"/>
      <c r="DJ181" s="43"/>
      <c r="DK181" s="43"/>
      <c r="DL181" s="43"/>
      <c r="DM181" s="43"/>
      <c r="DN181" s="43"/>
      <c r="DO181" s="43"/>
      <c r="DP181" s="43"/>
      <c r="DQ181" s="43"/>
      <c r="DR181" s="43"/>
      <c r="DS181" s="43"/>
      <c r="DT181" s="43"/>
      <c r="DU181" s="43"/>
      <c r="DV181" s="43"/>
      <c r="DW181" s="43"/>
      <c r="DX181" s="43"/>
      <c r="DY181" s="43"/>
      <c r="DZ181" s="43"/>
      <c r="EA181" s="43"/>
      <c r="EB181" s="43"/>
      <c r="EC181" s="43"/>
      <c r="ED181" s="43"/>
      <c r="EE181" s="43"/>
      <c r="EF181" s="43"/>
      <c r="EG181" s="43"/>
      <c r="EH181" s="43"/>
      <c r="EI181" s="43"/>
      <c r="EJ181" s="43"/>
      <c r="EK181" s="43"/>
      <c r="EL181" s="43"/>
      <c r="EM181" s="43"/>
      <c r="EN181" s="43"/>
      <c r="EO181" s="43"/>
      <c r="EP181" s="43"/>
      <c r="EQ181" s="43"/>
      <c r="ER181" s="43"/>
      <c r="ES181" s="43"/>
      <c r="ET181" s="43"/>
      <c r="EU181" s="43"/>
      <c r="EV181" s="43"/>
      <c r="EW181" s="43"/>
    </row>
    <row r="182" spans="11:153" s="26" customFormat="1" x14ac:dyDescent="0.15">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43"/>
      <c r="CR182" s="43"/>
      <c r="CS182" s="43"/>
      <c r="CT182" s="43"/>
      <c r="CU182" s="43"/>
      <c r="CV182" s="43"/>
      <c r="CW182" s="43"/>
      <c r="CX182" s="43"/>
      <c r="CY182" s="43"/>
      <c r="CZ182" s="43"/>
      <c r="DA182" s="43"/>
      <c r="DB182" s="43"/>
      <c r="DC182" s="43"/>
      <c r="DD182" s="43"/>
      <c r="DE182" s="43"/>
      <c r="DF182" s="43"/>
      <c r="DG182" s="43"/>
      <c r="DH182" s="43"/>
      <c r="DI182" s="43"/>
      <c r="DJ182" s="43"/>
      <c r="DK182" s="43"/>
      <c r="DL182" s="43"/>
      <c r="DM182" s="43"/>
      <c r="DN182" s="43"/>
      <c r="DO182" s="43"/>
      <c r="DP182" s="43"/>
      <c r="DQ182" s="43"/>
      <c r="DR182" s="43"/>
      <c r="DS182" s="43"/>
      <c r="DT182" s="43"/>
      <c r="DU182" s="43"/>
      <c r="DV182" s="43"/>
      <c r="DW182" s="43"/>
      <c r="DX182" s="43"/>
      <c r="DY182" s="43"/>
      <c r="DZ182" s="43"/>
      <c r="EA182" s="43"/>
      <c r="EB182" s="43"/>
      <c r="EC182" s="43"/>
      <c r="ED182" s="43"/>
      <c r="EE182" s="43"/>
      <c r="EF182" s="43"/>
      <c r="EG182" s="43"/>
      <c r="EH182" s="43"/>
      <c r="EI182" s="43"/>
      <c r="EJ182" s="43"/>
      <c r="EK182" s="43"/>
      <c r="EL182" s="43"/>
      <c r="EM182" s="43"/>
      <c r="EN182" s="43"/>
      <c r="EO182" s="43"/>
      <c r="EP182" s="43"/>
      <c r="EQ182" s="43"/>
      <c r="ER182" s="43"/>
      <c r="ES182" s="43"/>
      <c r="ET182" s="43"/>
      <c r="EU182" s="43"/>
      <c r="EV182" s="43"/>
      <c r="EW182" s="43"/>
    </row>
    <row r="183" spans="11:153" s="26" customFormat="1" x14ac:dyDescent="0.15">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43"/>
      <c r="CR183" s="43"/>
      <c r="CS183" s="43"/>
      <c r="CT183" s="43"/>
      <c r="CU183" s="43"/>
      <c r="CV183" s="43"/>
      <c r="CW183" s="43"/>
      <c r="CX183" s="43"/>
      <c r="CY183" s="43"/>
      <c r="CZ183" s="43"/>
      <c r="DA183" s="43"/>
      <c r="DB183" s="43"/>
      <c r="DC183" s="43"/>
      <c r="DD183" s="43"/>
      <c r="DE183" s="43"/>
      <c r="DF183" s="43"/>
      <c r="DG183" s="43"/>
      <c r="DH183" s="43"/>
      <c r="DI183" s="43"/>
      <c r="DJ183" s="43"/>
      <c r="DK183" s="43"/>
      <c r="DL183" s="43"/>
      <c r="DM183" s="43"/>
      <c r="DN183" s="43"/>
      <c r="DO183" s="43"/>
      <c r="DP183" s="43"/>
      <c r="DQ183" s="43"/>
      <c r="DR183" s="43"/>
      <c r="DS183" s="43"/>
      <c r="DT183" s="43"/>
      <c r="DU183" s="43"/>
      <c r="DV183" s="43"/>
      <c r="DW183" s="43"/>
      <c r="DX183" s="43"/>
      <c r="DY183" s="43"/>
      <c r="DZ183" s="43"/>
      <c r="EA183" s="43"/>
      <c r="EB183" s="43"/>
      <c r="EC183" s="43"/>
      <c r="ED183" s="43"/>
      <c r="EE183" s="43"/>
      <c r="EF183" s="43"/>
      <c r="EG183" s="43"/>
      <c r="EH183" s="43"/>
      <c r="EI183" s="43"/>
      <c r="EJ183" s="43"/>
      <c r="EK183" s="43"/>
      <c r="EL183" s="43"/>
      <c r="EM183" s="43"/>
      <c r="EN183" s="43"/>
      <c r="EO183" s="43"/>
      <c r="EP183" s="43"/>
      <c r="EQ183" s="43"/>
      <c r="ER183" s="43"/>
      <c r="ES183" s="43"/>
      <c r="ET183" s="43"/>
      <c r="EU183" s="43"/>
      <c r="EV183" s="43"/>
      <c r="EW183" s="43"/>
    </row>
    <row r="184" spans="11:153" s="26" customFormat="1" x14ac:dyDescent="0.15">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c r="EG184" s="43"/>
      <c r="EH184" s="43"/>
      <c r="EI184" s="43"/>
      <c r="EJ184" s="43"/>
      <c r="EK184" s="43"/>
      <c r="EL184" s="43"/>
      <c r="EM184" s="43"/>
      <c r="EN184" s="43"/>
      <c r="EO184" s="43"/>
      <c r="EP184" s="43"/>
      <c r="EQ184" s="43"/>
      <c r="ER184" s="43"/>
      <c r="ES184" s="43"/>
      <c r="ET184" s="43"/>
      <c r="EU184" s="43"/>
      <c r="EV184" s="43"/>
      <c r="EW184" s="43"/>
    </row>
    <row r="185" spans="11:153" s="26" customFormat="1" x14ac:dyDescent="0.15">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43"/>
      <c r="CR185" s="43"/>
      <c r="CS185" s="43"/>
      <c r="CT185" s="43"/>
      <c r="CU185" s="43"/>
      <c r="CV185" s="43"/>
      <c r="CW185" s="43"/>
      <c r="CX185" s="43"/>
      <c r="CY185" s="43"/>
      <c r="CZ185" s="43"/>
      <c r="DA185" s="43"/>
      <c r="DB185" s="43"/>
      <c r="DC185" s="43"/>
      <c r="DD185" s="43"/>
      <c r="DE185" s="43"/>
      <c r="DF185" s="43"/>
      <c r="DG185" s="43"/>
      <c r="DH185" s="43"/>
      <c r="DI185" s="43"/>
      <c r="DJ185" s="43"/>
      <c r="DK185" s="43"/>
      <c r="DL185" s="43"/>
      <c r="DM185" s="43"/>
      <c r="DN185" s="43"/>
      <c r="DO185" s="43"/>
      <c r="DP185" s="43"/>
      <c r="DQ185" s="43"/>
      <c r="DR185" s="43"/>
      <c r="DS185" s="43"/>
      <c r="DT185" s="43"/>
      <c r="DU185" s="43"/>
      <c r="DV185" s="43"/>
      <c r="DW185" s="43"/>
      <c r="DX185" s="43"/>
      <c r="DY185" s="43"/>
      <c r="DZ185" s="43"/>
      <c r="EA185" s="43"/>
      <c r="EB185" s="43"/>
      <c r="EC185" s="43"/>
      <c r="ED185" s="43"/>
      <c r="EE185" s="43"/>
      <c r="EF185" s="43"/>
      <c r="EG185" s="43"/>
      <c r="EH185" s="43"/>
      <c r="EI185" s="43"/>
      <c r="EJ185" s="43"/>
      <c r="EK185" s="43"/>
      <c r="EL185" s="43"/>
      <c r="EM185" s="43"/>
      <c r="EN185" s="43"/>
      <c r="EO185" s="43"/>
      <c r="EP185" s="43"/>
      <c r="EQ185" s="43"/>
      <c r="ER185" s="43"/>
      <c r="ES185" s="43"/>
      <c r="ET185" s="43"/>
      <c r="EU185" s="43"/>
      <c r="EV185" s="43"/>
      <c r="EW185" s="43"/>
    </row>
    <row r="186" spans="11:153" s="26" customFormat="1" x14ac:dyDescent="0.15">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3"/>
      <c r="DO186" s="43"/>
      <c r="DP186" s="43"/>
      <c r="DQ186" s="43"/>
      <c r="DR186" s="43"/>
      <c r="DS186" s="43"/>
      <c r="DT186" s="43"/>
      <c r="DU186" s="43"/>
      <c r="DV186" s="43"/>
      <c r="DW186" s="43"/>
      <c r="DX186" s="43"/>
      <c r="DY186" s="43"/>
      <c r="DZ186" s="43"/>
      <c r="EA186" s="43"/>
      <c r="EB186" s="43"/>
      <c r="EC186" s="43"/>
      <c r="ED186" s="43"/>
      <c r="EE186" s="43"/>
      <c r="EF186" s="43"/>
      <c r="EG186" s="43"/>
      <c r="EH186" s="43"/>
      <c r="EI186" s="43"/>
      <c r="EJ186" s="43"/>
      <c r="EK186" s="43"/>
      <c r="EL186" s="43"/>
      <c r="EM186" s="43"/>
      <c r="EN186" s="43"/>
      <c r="EO186" s="43"/>
      <c r="EP186" s="43"/>
      <c r="EQ186" s="43"/>
      <c r="ER186" s="43"/>
      <c r="ES186" s="43"/>
      <c r="ET186" s="43"/>
      <c r="EU186" s="43"/>
      <c r="EV186" s="43"/>
      <c r="EW186" s="43"/>
    </row>
    <row r="187" spans="11:153" s="26" customFormat="1" x14ac:dyDescent="0.15">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c r="CP187" s="43"/>
      <c r="CQ187" s="43"/>
      <c r="CR187" s="43"/>
      <c r="CS187" s="43"/>
      <c r="CT187" s="43"/>
      <c r="CU187" s="43"/>
      <c r="CV187" s="43"/>
      <c r="CW187" s="43"/>
      <c r="CX187" s="43"/>
      <c r="CY187" s="43"/>
      <c r="CZ187" s="43"/>
      <c r="DA187" s="43"/>
      <c r="DB187" s="43"/>
      <c r="DC187" s="43"/>
      <c r="DD187" s="43"/>
      <c r="DE187" s="43"/>
      <c r="DF187" s="43"/>
      <c r="DG187" s="43"/>
      <c r="DH187" s="43"/>
      <c r="DI187" s="43"/>
      <c r="DJ187" s="43"/>
      <c r="DK187" s="43"/>
      <c r="DL187" s="43"/>
      <c r="DM187" s="43"/>
      <c r="DN187" s="43"/>
      <c r="DO187" s="43"/>
      <c r="DP187" s="43"/>
      <c r="DQ187" s="43"/>
      <c r="DR187" s="43"/>
      <c r="DS187" s="43"/>
      <c r="DT187" s="43"/>
      <c r="DU187" s="43"/>
      <c r="DV187" s="43"/>
      <c r="DW187" s="43"/>
      <c r="DX187" s="43"/>
      <c r="DY187" s="43"/>
      <c r="DZ187" s="43"/>
      <c r="EA187" s="43"/>
      <c r="EB187" s="43"/>
      <c r="EC187" s="43"/>
      <c r="ED187" s="43"/>
      <c r="EE187" s="43"/>
      <c r="EF187" s="43"/>
      <c r="EG187" s="43"/>
      <c r="EH187" s="43"/>
      <c r="EI187" s="43"/>
      <c r="EJ187" s="43"/>
      <c r="EK187" s="43"/>
      <c r="EL187" s="43"/>
      <c r="EM187" s="43"/>
      <c r="EN187" s="43"/>
      <c r="EO187" s="43"/>
      <c r="EP187" s="43"/>
      <c r="EQ187" s="43"/>
      <c r="ER187" s="43"/>
      <c r="ES187" s="43"/>
      <c r="ET187" s="43"/>
      <c r="EU187" s="43"/>
      <c r="EV187" s="43"/>
      <c r="EW187" s="43"/>
    </row>
    <row r="188" spans="11:153" s="26" customFormat="1" x14ac:dyDescent="0.15">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c r="CP188" s="43"/>
      <c r="CQ188" s="43"/>
      <c r="CR188" s="43"/>
      <c r="CS188" s="43"/>
      <c r="CT188" s="43"/>
      <c r="CU188" s="43"/>
      <c r="CV188" s="43"/>
      <c r="CW188" s="43"/>
      <c r="CX188" s="43"/>
      <c r="CY188" s="43"/>
      <c r="CZ188" s="43"/>
      <c r="DA188" s="43"/>
      <c r="DB188" s="43"/>
      <c r="DC188" s="43"/>
      <c r="DD188" s="43"/>
      <c r="DE188" s="43"/>
      <c r="DF188" s="43"/>
      <c r="DG188" s="43"/>
      <c r="DH188" s="43"/>
      <c r="DI188" s="43"/>
      <c r="DJ188" s="43"/>
      <c r="DK188" s="43"/>
      <c r="DL188" s="43"/>
      <c r="DM188" s="43"/>
      <c r="DN188" s="43"/>
      <c r="DO188" s="43"/>
      <c r="DP188" s="43"/>
      <c r="DQ188" s="43"/>
      <c r="DR188" s="43"/>
      <c r="DS188" s="43"/>
      <c r="DT188" s="43"/>
      <c r="DU188" s="43"/>
      <c r="DV188" s="43"/>
      <c r="DW188" s="43"/>
      <c r="DX188" s="43"/>
      <c r="DY188" s="43"/>
      <c r="DZ188" s="43"/>
      <c r="EA188" s="43"/>
      <c r="EB188" s="43"/>
      <c r="EC188" s="43"/>
      <c r="ED188" s="43"/>
      <c r="EE188" s="43"/>
      <c r="EF188" s="43"/>
      <c r="EG188" s="43"/>
      <c r="EH188" s="43"/>
      <c r="EI188" s="43"/>
      <c r="EJ188" s="43"/>
      <c r="EK188" s="43"/>
      <c r="EL188" s="43"/>
      <c r="EM188" s="43"/>
      <c r="EN188" s="43"/>
      <c r="EO188" s="43"/>
      <c r="EP188" s="43"/>
      <c r="EQ188" s="43"/>
      <c r="ER188" s="43"/>
      <c r="ES188" s="43"/>
      <c r="ET188" s="43"/>
      <c r="EU188" s="43"/>
      <c r="EV188" s="43"/>
      <c r="EW188" s="43"/>
    </row>
    <row r="189" spans="11:153" s="26" customFormat="1" x14ac:dyDescent="0.15">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c r="CP189" s="43"/>
      <c r="CQ189" s="43"/>
      <c r="CR189" s="43"/>
      <c r="CS189" s="43"/>
      <c r="CT189" s="43"/>
      <c r="CU189" s="43"/>
      <c r="CV189" s="43"/>
      <c r="CW189" s="43"/>
      <c r="CX189" s="43"/>
      <c r="CY189" s="43"/>
      <c r="CZ189" s="43"/>
      <c r="DA189" s="43"/>
      <c r="DB189" s="43"/>
      <c r="DC189" s="43"/>
      <c r="DD189" s="43"/>
      <c r="DE189" s="43"/>
      <c r="DF189" s="43"/>
      <c r="DG189" s="43"/>
      <c r="DH189" s="43"/>
      <c r="DI189" s="43"/>
      <c r="DJ189" s="43"/>
      <c r="DK189" s="43"/>
      <c r="DL189" s="43"/>
      <c r="DM189" s="43"/>
      <c r="DN189" s="43"/>
      <c r="DO189" s="43"/>
      <c r="DP189" s="43"/>
      <c r="DQ189" s="43"/>
      <c r="DR189" s="43"/>
      <c r="DS189" s="43"/>
      <c r="DT189" s="43"/>
      <c r="DU189" s="43"/>
      <c r="DV189" s="43"/>
      <c r="DW189" s="43"/>
      <c r="DX189" s="43"/>
      <c r="DY189" s="43"/>
      <c r="DZ189" s="43"/>
      <c r="EA189" s="43"/>
      <c r="EB189" s="43"/>
      <c r="EC189" s="43"/>
      <c r="ED189" s="43"/>
      <c r="EE189" s="43"/>
      <c r="EF189" s="43"/>
      <c r="EG189" s="43"/>
      <c r="EH189" s="43"/>
      <c r="EI189" s="43"/>
      <c r="EJ189" s="43"/>
      <c r="EK189" s="43"/>
      <c r="EL189" s="43"/>
      <c r="EM189" s="43"/>
      <c r="EN189" s="43"/>
      <c r="EO189" s="43"/>
      <c r="EP189" s="43"/>
      <c r="EQ189" s="43"/>
      <c r="ER189" s="43"/>
      <c r="ES189" s="43"/>
      <c r="ET189" s="43"/>
      <c r="EU189" s="43"/>
      <c r="EV189" s="43"/>
      <c r="EW189" s="43"/>
    </row>
    <row r="190" spans="11:153" s="26" customFormat="1" x14ac:dyDescent="0.15">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c r="CP190" s="43"/>
      <c r="CQ190" s="43"/>
      <c r="CR190" s="43"/>
      <c r="CS190" s="43"/>
      <c r="CT190" s="43"/>
      <c r="CU190" s="43"/>
      <c r="CV190" s="43"/>
      <c r="CW190" s="43"/>
      <c r="CX190" s="43"/>
      <c r="CY190" s="43"/>
      <c r="CZ190" s="43"/>
      <c r="DA190" s="43"/>
      <c r="DB190" s="43"/>
      <c r="DC190" s="43"/>
      <c r="DD190" s="43"/>
      <c r="DE190" s="43"/>
      <c r="DF190" s="43"/>
      <c r="DG190" s="43"/>
      <c r="DH190" s="43"/>
      <c r="DI190" s="43"/>
      <c r="DJ190" s="43"/>
      <c r="DK190" s="43"/>
      <c r="DL190" s="43"/>
      <c r="DM190" s="43"/>
      <c r="DN190" s="43"/>
      <c r="DO190" s="43"/>
      <c r="DP190" s="43"/>
      <c r="DQ190" s="43"/>
      <c r="DR190" s="43"/>
      <c r="DS190" s="43"/>
      <c r="DT190" s="43"/>
      <c r="DU190" s="43"/>
      <c r="DV190" s="43"/>
      <c r="DW190" s="43"/>
      <c r="DX190" s="43"/>
      <c r="DY190" s="43"/>
      <c r="DZ190" s="43"/>
      <c r="EA190" s="43"/>
      <c r="EB190" s="43"/>
      <c r="EC190" s="43"/>
      <c r="ED190" s="43"/>
      <c r="EE190" s="43"/>
      <c r="EF190" s="43"/>
      <c r="EG190" s="43"/>
      <c r="EH190" s="43"/>
      <c r="EI190" s="43"/>
      <c r="EJ190" s="43"/>
      <c r="EK190" s="43"/>
      <c r="EL190" s="43"/>
      <c r="EM190" s="43"/>
      <c r="EN190" s="43"/>
      <c r="EO190" s="43"/>
      <c r="EP190" s="43"/>
      <c r="EQ190" s="43"/>
      <c r="ER190" s="43"/>
      <c r="ES190" s="43"/>
      <c r="ET190" s="43"/>
      <c r="EU190" s="43"/>
      <c r="EV190" s="43"/>
      <c r="EW190" s="43"/>
    </row>
    <row r="191" spans="11:153" s="26" customFormat="1" x14ac:dyDescent="0.15">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c r="CP191" s="43"/>
      <c r="CQ191" s="43"/>
      <c r="CR191" s="43"/>
      <c r="CS191" s="43"/>
      <c r="CT191" s="43"/>
      <c r="CU191" s="43"/>
      <c r="CV191" s="43"/>
      <c r="CW191" s="43"/>
      <c r="CX191" s="43"/>
      <c r="CY191" s="43"/>
      <c r="CZ191" s="43"/>
      <c r="DA191" s="43"/>
      <c r="DB191" s="43"/>
      <c r="DC191" s="43"/>
      <c r="DD191" s="43"/>
      <c r="DE191" s="43"/>
      <c r="DF191" s="43"/>
      <c r="DG191" s="43"/>
      <c r="DH191" s="43"/>
      <c r="DI191" s="43"/>
      <c r="DJ191" s="43"/>
      <c r="DK191" s="43"/>
      <c r="DL191" s="43"/>
      <c r="DM191" s="43"/>
      <c r="DN191" s="43"/>
      <c r="DO191" s="43"/>
      <c r="DP191" s="43"/>
      <c r="DQ191" s="43"/>
      <c r="DR191" s="43"/>
      <c r="DS191" s="43"/>
      <c r="DT191" s="43"/>
      <c r="DU191" s="43"/>
      <c r="DV191" s="43"/>
      <c r="DW191" s="43"/>
      <c r="DX191" s="43"/>
      <c r="DY191" s="43"/>
      <c r="DZ191" s="43"/>
      <c r="EA191" s="43"/>
      <c r="EB191" s="43"/>
      <c r="EC191" s="43"/>
      <c r="ED191" s="43"/>
      <c r="EE191" s="43"/>
      <c r="EF191" s="43"/>
      <c r="EG191" s="43"/>
      <c r="EH191" s="43"/>
      <c r="EI191" s="43"/>
      <c r="EJ191" s="43"/>
      <c r="EK191" s="43"/>
      <c r="EL191" s="43"/>
      <c r="EM191" s="43"/>
      <c r="EN191" s="43"/>
      <c r="EO191" s="43"/>
      <c r="EP191" s="43"/>
      <c r="EQ191" s="43"/>
      <c r="ER191" s="43"/>
      <c r="ES191" s="43"/>
      <c r="ET191" s="43"/>
      <c r="EU191" s="43"/>
      <c r="EV191" s="43"/>
      <c r="EW191" s="43"/>
    </row>
    <row r="192" spans="11:153" s="26" customFormat="1" x14ac:dyDescent="0.15">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c r="CO192" s="43"/>
      <c r="CP192" s="43"/>
      <c r="CQ192" s="43"/>
      <c r="CR192" s="43"/>
      <c r="CS192" s="43"/>
      <c r="CT192" s="43"/>
      <c r="CU192" s="43"/>
      <c r="CV192" s="43"/>
      <c r="CW192" s="43"/>
      <c r="CX192" s="43"/>
      <c r="CY192" s="43"/>
      <c r="CZ192" s="43"/>
      <c r="DA192" s="43"/>
      <c r="DB192" s="43"/>
      <c r="DC192" s="43"/>
      <c r="DD192" s="43"/>
      <c r="DE192" s="43"/>
      <c r="DF192" s="43"/>
      <c r="DG192" s="43"/>
      <c r="DH192" s="43"/>
      <c r="DI192" s="43"/>
      <c r="DJ192" s="43"/>
      <c r="DK192" s="43"/>
      <c r="DL192" s="43"/>
      <c r="DM192" s="43"/>
      <c r="DN192" s="43"/>
      <c r="DO192" s="43"/>
      <c r="DP192" s="43"/>
      <c r="DQ192" s="43"/>
      <c r="DR192" s="43"/>
      <c r="DS192" s="43"/>
      <c r="DT192" s="43"/>
      <c r="DU192" s="43"/>
      <c r="DV192" s="43"/>
      <c r="DW192" s="43"/>
      <c r="DX192" s="43"/>
      <c r="DY192" s="43"/>
      <c r="DZ192" s="43"/>
      <c r="EA192" s="43"/>
      <c r="EB192" s="43"/>
      <c r="EC192" s="43"/>
      <c r="ED192" s="43"/>
      <c r="EE192" s="43"/>
      <c r="EF192" s="43"/>
      <c r="EG192" s="43"/>
      <c r="EH192" s="43"/>
      <c r="EI192" s="43"/>
      <c r="EJ192" s="43"/>
      <c r="EK192" s="43"/>
      <c r="EL192" s="43"/>
      <c r="EM192" s="43"/>
      <c r="EN192" s="43"/>
      <c r="EO192" s="43"/>
      <c r="EP192" s="43"/>
      <c r="EQ192" s="43"/>
      <c r="ER192" s="43"/>
      <c r="ES192" s="43"/>
      <c r="ET192" s="43"/>
      <c r="EU192" s="43"/>
      <c r="EV192" s="43"/>
      <c r="EW192" s="43"/>
    </row>
    <row r="193" spans="11:153" s="26" customFormat="1" x14ac:dyDescent="0.15">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c r="CO193" s="43"/>
      <c r="CP193" s="43"/>
      <c r="CQ193" s="43"/>
      <c r="CR193" s="43"/>
      <c r="CS193" s="43"/>
      <c r="CT193" s="43"/>
      <c r="CU193" s="43"/>
      <c r="CV193" s="43"/>
      <c r="CW193" s="43"/>
      <c r="CX193" s="43"/>
      <c r="CY193" s="43"/>
      <c r="CZ193" s="43"/>
      <c r="DA193" s="43"/>
      <c r="DB193" s="43"/>
      <c r="DC193" s="43"/>
      <c r="DD193" s="43"/>
      <c r="DE193" s="43"/>
      <c r="DF193" s="43"/>
      <c r="DG193" s="43"/>
      <c r="DH193" s="43"/>
      <c r="DI193" s="43"/>
      <c r="DJ193" s="43"/>
      <c r="DK193" s="43"/>
      <c r="DL193" s="43"/>
      <c r="DM193" s="43"/>
      <c r="DN193" s="43"/>
      <c r="DO193" s="43"/>
      <c r="DP193" s="43"/>
      <c r="DQ193" s="43"/>
      <c r="DR193" s="43"/>
      <c r="DS193" s="43"/>
      <c r="DT193" s="43"/>
      <c r="DU193" s="43"/>
      <c r="DV193" s="43"/>
      <c r="DW193" s="43"/>
      <c r="DX193" s="43"/>
      <c r="DY193" s="43"/>
      <c r="DZ193" s="43"/>
      <c r="EA193" s="43"/>
      <c r="EB193" s="43"/>
      <c r="EC193" s="43"/>
      <c r="ED193" s="43"/>
      <c r="EE193" s="43"/>
      <c r="EF193" s="43"/>
      <c r="EG193" s="43"/>
      <c r="EH193" s="43"/>
      <c r="EI193" s="43"/>
      <c r="EJ193" s="43"/>
      <c r="EK193" s="43"/>
      <c r="EL193" s="43"/>
      <c r="EM193" s="43"/>
      <c r="EN193" s="43"/>
      <c r="EO193" s="43"/>
      <c r="EP193" s="43"/>
      <c r="EQ193" s="43"/>
      <c r="ER193" s="43"/>
      <c r="ES193" s="43"/>
      <c r="ET193" s="43"/>
      <c r="EU193" s="43"/>
      <c r="EV193" s="43"/>
      <c r="EW193" s="43"/>
    </row>
    <row r="194" spans="11:153" s="26" customFormat="1" x14ac:dyDescent="0.15">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c r="CO194" s="43"/>
      <c r="CP194" s="43"/>
      <c r="CQ194" s="43"/>
      <c r="CR194" s="43"/>
      <c r="CS194" s="43"/>
      <c r="CT194" s="43"/>
      <c r="CU194" s="43"/>
      <c r="CV194" s="43"/>
      <c r="CW194" s="43"/>
      <c r="CX194" s="43"/>
      <c r="CY194" s="43"/>
      <c r="CZ194" s="43"/>
      <c r="DA194" s="43"/>
      <c r="DB194" s="43"/>
      <c r="DC194" s="43"/>
      <c r="DD194" s="43"/>
      <c r="DE194" s="43"/>
      <c r="DF194" s="43"/>
      <c r="DG194" s="43"/>
      <c r="DH194" s="43"/>
      <c r="DI194" s="43"/>
      <c r="DJ194" s="43"/>
      <c r="DK194" s="43"/>
      <c r="DL194" s="43"/>
      <c r="DM194" s="43"/>
      <c r="DN194" s="43"/>
      <c r="DO194" s="43"/>
      <c r="DP194" s="43"/>
      <c r="DQ194" s="43"/>
      <c r="DR194" s="43"/>
      <c r="DS194" s="43"/>
      <c r="DT194" s="43"/>
      <c r="DU194" s="43"/>
      <c r="DV194" s="43"/>
      <c r="DW194" s="43"/>
      <c r="DX194" s="43"/>
      <c r="DY194" s="43"/>
      <c r="DZ194" s="43"/>
      <c r="EA194" s="43"/>
      <c r="EB194" s="43"/>
      <c r="EC194" s="43"/>
      <c r="ED194" s="43"/>
      <c r="EE194" s="43"/>
      <c r="EF194" s="43"/>
      <c r="EG194" s="43"/>
      <c r="EH194" s="43"/>
      <c r="EI194" s="43"/>
      <c r="EJ194" s="43"/>
      <c r="EK194" s="43"/>
      <c r="EL194" s="43"/>
      <c r="EM194" s="43"/>
      <c r="EN194" s="43"/>
      <c r="EO194" s="43"/>
      <c r="EP194" s="43"/>
      <c r="EQ194" s="43"/>
      <c r="ER194" s="43"/>
      <c r="ES194" s="43"/>
      <c r="ET194" s="43"/>
      <c r="EU194" s="43"/>
      <c r="EV194" s="43"/>
      <c r="EW194" s="43"/>
    </row>
    <row r="195" spans="11:153" s="26" customFormat="1" x14ac:dyDescent="0.15">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43"/>
      <c r="CA195" s="43"/>
      <c r="CB195" s="43"/>
      <c r="CC195" s="43"/>
      <c r="CD195" s="43"/>
      <c r="CE195" s="43"/>
      <c r="CF195" s="43"/>
      <c r="CG195" s="43"/>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3"/>
      <c r="DO195" s="43"/>
      <c r="DP195" s="43"/>
      <c r="DQ195" s="43"/>
      <c r="DR195" s="43"/>
      <c r="DS195" s="43"/>
      <c r="DT195" s="43"/>
      <c r="DU195" s="43"/>
      <c r="DV195" s="43"/>
      <c r="DW195" s="43"/>
      <c r="DX195" s="43"/>
      <c r="DY195" s="43"/>
      <c r="DZ195" s="43"/>
      <c r="EA195" s="43"/>
      <c r="EB195" s="43"/>
      <c r="EC195" s="43"/>
      <c r="ED195" s="43"/>
      <c r="EE195" s="43"/>
      <c r="EF195" s="43"/>
      <c r="EG195" s="43"/>
      <c r="EH195" s="43"/>
      <c r="EI195" s="43"/>
      <c r="EJ195" s="43"/>
      <c r="EK195" s="43"/>
      <c r="EL195" s="43"/>
      <c r="EM195" s="43"/>
      <c r="EN195" s="43"/>
      <c r="EO195" s="43"/>
      <c r="EP195" s="43"/>
      <c r="EQ195" s="43"/>
      <c r="ER195" s="43"/>
      <c r="ES195" s="43"/>
      <c r="ET195" s="43"/>
      <c r="EU195" s="43"/>
      <c r="EV195" s="43"/>
      <c r="EW195" s="43"/>
    </row>
    <row r="196" spans="11:153" s="26" customFormat="1" x14ac:dyDescent="0.15">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c r="EG196" s="43"/>
      <c r="EH196" s="43"/>
      <c r="EI196" s="43"/>
      <c r="EJ196" s="43"/>
      <c r="EK196" s="43"/>
      <c r="EL196" s="43"/>
      <c r="EM196" s="43"/>
      <c r="EN196" s="43"/>
      <c r="EO196" s="43"/>
      <c r="EP196" s="43"/>
      <c r="EQ196" s="43"/>
      <c r="ER196" s="43"/>
      <c r="ES196" s="43"/>
      <c r="ET196" s="43"/>
      <c r="EU196" s="43"/>
      <c r="EV196" s="43"/>
      <c r="EW196" s="43"/>
    </row>
    <row r="197" spans="11:153" s="26" customFormat="1" x14ac:dyDescent="0.15">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43"/>
      <c r="BX197" s="43"/>
      <c r="BY197" s="43"/>
      <c r="BZ197" s="43"/>
      <c r="CA197" s="43"/>
      <c r="CB197" s="43"/>
      <c r="CC197" s="43"/>
      <c r="CD197" s="43"/>
      <c r="CE197" s="43"/>
      <c r="CF197" s="43"/>
      <c r="CG197" s="43"/>
      <c r="CH197" s="43"/>
      <c r="CI197" s="43"/>
      <c r="CJ197" s="43"/>
      <c r="CK197" s="43"/>
      <c r="CL197" s="43"/>
      <c r="CM197" s="43"/>
      <c r="CN197" s="43"/>
      <c r="CO197" s="43"/>
      <c r="CP197" s="43"/>
      <c r="CQ197" s="43"/>
      <c r="CR197" s="43"/>
      <c r="CS197" s="43"/>
      <c r="CT197" s="43"/>
      <c r="CU197" s="43"/>
      <c r="CV197" s="43"/>
      <c r="CW197" s="43"/>
      <c r="CX197" s="43"/>
      <c r="CY197" s="43"/>
      <c r="CZ197" s="43"/>
      <c r="DA197" s="43"/>
      <c r="DB197" s="43"/>
      <c r="DC197" s="43"/>
      <c r="DD197" s="43"/>
      <c r="DE197" s="43"/>
      <c r="DF197" s="43"/>
      <c r="DG197" s="43"/>
      <c r="DH197" s="43"/>
      <c r="DI197" s="43"/>
      <c r="DJ197" s="43"/>
      <c r="DK197" s="43"/>
      <c r="DL197" s="43"/>
      <c r="DM197" s="43"/>
      <c r="DN197" s="43"/>
      <c r="DO197" s="43"/>
      <c r="DP197" s="43"/>
      <c r="DQ197" s="43"/>
      <c r="DR197" s="43"/>
      <c r="DS197" s="43"/>
      <c r="DT197" s="43"/>
      <c r="DU197" s="43"/>
      <c r="DV197" s="43"/>
      <c r="DW197" s="43"/>
      <c r="DX197" s="43"/>
      <c r="DY197" s="43"/>
      <c r="DZ197" s="43"/>
      <c r="EA197" s="43"/>
      <c r="EB197" s="43"/>
      <c r="EC197" s="43"/>
      <c r="ED197" s="43"/>
      <c r="EE197" s="43"/>
      <c r="EF197" s="43"/>
      <c r="EG197" s="43"/>
      <c r="EH197" s="43"/>
      <c r="EI197" s="43"/>
      <c r="EJ197" s="43"/>
      <c r="EK197" s="43"/>
      <c r="EL197" s="43"/>
      <c r="EM197" s="43"/>
      <c r="EN197" s="43"/>
      <c r="EO197" s="43"/>
      <c r="EP197" s="43"/>
      <c r="EQ197" s="43"/>
      <c r="ER197" s="43"/>
      <c r="ES197" s="43"/>
      <c r="ET197" s="43"/>
      <c r="EU197" s="43"/>
      <c r="EV197" s="43"/>
      <c r="EW197" s="43"/>
    </row>
    <row r="198" spans="11:153" s="26" customFormat="1" x14ac:dyDescent="0.15">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c r="CO198" s="43"/>
      <c r="CP198" s="43"/>
      <c r="CQ198" s="43"/>
      <c r="CR198" s="43"/>
      <c r="CS198" s="43"/>
      <c r="CT198" s="43"/>
      <c r="CU198" s="43"/>
      <c r="CV198" s="43"/>
      <c r="CW198" s="43"/>
      <c r="CX198" s="43"/>
      <c r="CY198" s="43"/>
      <c r="CZ198" s="43"/>
      <c r="DA198" s="43"/>
      <c r="DB198" s="43"/>
      <c r="DC198" s="43"/>
      <c r="DD198" s="43"/>
      <c r="DE198" s="43"/>
      <c r="DF198" s="43"/>
      <c r="DG198" s="43"/>
      <c r="DH198" s="43"/>
      <c r="DI198" s="43"/>
      <c r="DJ198" s="43"/>
      <c r="DK198" s="43"/>
      <c r="DL198" s="43"/>
      <c r="DM198" s="43"/>
      <c r="DN198" s="43"/>
      <c r="DO198" s="43"/>
      <c r="DP198" s="43"/>
      <c r="DQ198" s="43"/>
      <c r="DR198" s="43"/>
      <c r="DS198" s="43"/>
      <c r="DT198" s="43"/>
      <c r="DU198" s="43"/>
      <c r="DV198" s="43"/>
      <c r="DW198" s="43"/>
      <c r="DX198" s="43"/>
      <c r="DY198" s="43"/>
      <c r="DZ198" s="43"/>
      <c r="EA198" s="43"/>
      <c r="EB198" s="43"/>
      <c r="EC198" s="43"/>
      <c r="ED198" s="43"/>
      <c r="EE198" s="43"/>
      <c r="EF198" s="43"/>
      <c r="EG198" s="43"/>
      <c r="EH198" s="43"/>
      <c r="EI198" s="43"/>
      <c r="EJ198" s="43"/>
      <c r="EK198" s="43"/>
      <c r="EL198" s="43"/>
      <c r="EM198" s="43"/>
      <c r="EN198" s="43"/>
      <c r="EO198" s="43"/>
      <c r="EP198" s="43"/>
      <c r="EQ198" s="43"/>
      <c r="ER198" s="43"/>
      <c r="ES198" s="43"/>
      <c r="ET198" s="43"/>
      <c r="EU198" s="43"/>
      <c r="EV198" s="43"/>
      <c r="EW198" s="43"/>
    </row>
    <row r="199" spans="11:153" s="26" customFormat="1" x14ac:dyDescent="0.15">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43"/>
      <c r="BT199" s="43"/>
      <c r="BU199" s="43"/>
      <c r="BV199" s="43"/>
      <c r="BW199" s="43"/>
      <c r="BX199" s="43"/>
      <c r="BY199" s="43"/>
      <c r="BZ199" s="43"/>
      <c r="CA199" s="43"/>
      <c r="CB199" s="43"/>
      <c r="CC199" s="43"/>
      <c r="CD199" s="43"/>
      <c r="CE199" s="43"/>
      <c r="CF199" s="43"/>
      <c r="CG199" s="43"/>
      <c r="CH199" s="43"/>
      <c r="CI199" s="43"/>
      <c r="CJ199" s="43"/>
      <c r="CK199" s="43"/>
      <c r="CL199" s="43"/>
      <c r="CM199" s="43"/>
      <c r="CN199" s="43"/>
      <c r="CO199" s="43"/>
      <c r="CP199" s="43"/>
      <c r="CQ199" s="43"/>
      <c r="CR199" s="43"/>
      <c r="CS199" s="43"/>
      <c r="CT199" s="43"/>
      <c r="CU199" s="43"/>
      <c r="CV199" s="43"/>
      <c r="CW199" s="43"/>
      <c r="CX199" s="43"/>
      <c r="CY199" s="43"/>
      <c r="CZ199" s="43"/>
      <c r="DA199" s="43"/>
      <c r="DB199" s="43"/>
      <c r="DC199" s="43"/>
      <c r="DD199" s="43"/>
      <c r="DE199" s="43"/>
      <c r="DF199" s="43"/>
      <c r="DG199" s="43"/>
      <c r="DH199" s="43"/>
      <c r="DI199" s="43"/>
      <c r="DJ199" s="43"/>
      <c r="DK199" s="43"/>
      <c r="DL199" s="43"/>
      <c r="DM199" s="43"/>
      <c r="DN199" s="43"/>
      <c r="DO199" s="43"/>
      <c r="DP199" s="43"/>
      <c r="DQ199" s="43"/>
      <c r="DR199" s="43"/>
      <c r="DS199" s="43"/>
      <c r="DT199" s="43"/>
      <c r="DU199" s="43"/>
      <c r="DV199" s="43"/>
      <c r="DW199" s="43"/>
      <c r="DX199" s="43"/>
      <c r="DY199" s="43"/>
      <c r="DZ199" s="43"/>
      <c r="EA199" s="43"/>
      <c r="EB199" s="43"/>
      <c r="EC199" s="43"/>
      <c r="ED199" s="43"/>
      <c r="EE199" s="43"/>
      <c r="EF199" s="43"/>
      <c r="EG199" s="43"/>
      <c r="EH199" s="43"/>
      <c r="EI199" s="43"/>
      <c r="EJ199" s="43"/>
      <c r="EK199" s="43"/>
      <c r="EL199" s="43"/>
      <c r="EM199" s="43"/>
      <c r="EN199" s="43"/>
      <c r="EO199" s="43"/>
      <c r="EP199" s="43"/>
      <c r="EQ199" s="43"/>
      <c r="ER199" s="43"/>
      <c r="ES199" s="43"/>
      <c r="ET199" s="43"/>
      <c r="EU199" s="43"/>
      <c r="EV199" s="43"/>
      <c r="EW199" s="43"/>
    </row>
    <row r="200" spans="11:153" s="26" customFormat="1" x14ac:dyDescent="0.15">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43"/>
      <c r="BP200" s="43"/>
      <c r="BQ200" s="43"/>
      <c r="BR200" s="43"/>
      <c r="BS200" s="43"/>
      <c r="BT200" s="43"/>
      <c r="BU200" s="43"/>
      <c r="BV200" s="43"/>
      <c r="BW200" s="43"/>
      <c r="BX200" s="43"/>
      <c r="BY200" s="43"/>
      <c r="BZ200" s="43"/>
      <c r="CA200" s="43"/>
      <c r="CB200" s="43"/>
      <c r="CC200" s="43"/>
      <c r="CD200" s="43"/>
      <c r="CE200" s="43"/>
      <c r="CF200" s="43"/>
      <c r="CG200" s="43"/>
      <c r="CH200" s="43"/>
      <c r="CI200" s="43"/>
      <c r="CJ200" s="43"/>
      <c r="CK200" s="43"/>
      <c r="CL200" s="43"/>
      <c r="CM200" s="43"/>
      <c r="CN200" s="43"/>
      <c r="CO200" s="43"/>
      <c r="CP200" s="43"/>
      <c r="CQ200" s="43"/>
      <c r="CR200" s="43"/>
      <c r="CS200" s="43"/>
      <c r="CT200" s="43"/>
      <c r="CU200" s="43"/>
      <c r="CV200" s="43"/>
      <c r="CW200" s="43"/>
      <c r="CX200" s="43"/>
      <c r="CY200" s="43"/>
      <c r="CZ200" s="43"/>
      <c r="DA200" s="43"/>
      <c r="DB200" s="43"/>
      <c r="DC200" s="43"/>
      <c r="DD200" s="43"/>
      <c r="DE200" s="43"/>
      <c r="DF200" s="43"/>
      <c r="DG200" s="43"/>
      <c r="DH200" s="43"/>
      <c r="DI200" s="43"/>
      <c r="DJ200" s="43"/>
      <c r="DK200" s="43"/>
      <c r="DL200" s="43"/>
      <c r="DM200" s="43"/>
      <c r="DN200" s="43"/>
      <c r="DO200" s="43"/>
      <c r="DP200" s="43"/>
      <c r="DQ200" s="43"/>
      <c r="DR200" s="43"/>
      <c r="DS200" s="43"/>
      <c r="DT200" s="43"/>
      <c r="DU200" s="43"/>
      <c r="DV200" s="43"/>
      <c r="DW200" s="43"/>
      <c r="DX200" s="43"/>
      <c r="DY200" s="43"/>
      <c r="DZ200" s="43"/>
      <c r="EA200" s="43"/>
      <c r="EB200" s="43"/>
      <c r="EC200" s="43"/>
      <c r="ED200" s="43"/>
      <c r="EE200" s="43"/>
      <c r="EF200" s="43"/>
      <c r="EG200" s="43"/>
      <c r="EH200" s="43"/>
      <c r="EI200" s="43"/>
      <c r="EJ200" s="43"/>
      <c r="EK200" s="43"/>
      <c r="EL200" s="43"/>
      <c r="EM200" s="43"/>
      <c r="EN200" s="43"/>
      <c r="EO200" s="43"/>
      <c r="EP200" s="43"/>
      <c r="EQ200" s="43"/>
      <c r="ER200" s="43"/>
      <c r="ES200" s="43"/>
      <c r="ET200" s="43"/>
      <c r="EU200" s="43"/>
      <c r="EV200" s="43"/>
      <c r="EW200" s="43"/>
    </row>
    <row r="201" spans="11:153" s="26" customFormat="1" x14ac:dyDescent="0.15">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c r="CO201" s="43"/>
      <c r="CP201" s="43"/>
      <c r="CQ201" s="43"/>
      <c r="CR201" s="43"/>
      <c r="CS201" s="43"/>
      <c r="CT201" s="43"/>
      <c r="CU201" s="43"/>
      <c r="CV201" s="43"/>
      <c r="CW201" s="43"/>
      <c r="CX201" s="43"/>
      <c r="CY201" s="43"/>
      <c r="CZ201" s="43"/>
      <c r="DA201" s="43"/>
      <c r="DB201" s="43"/>
      <c r="DC201" s="43"/>
      <c r="DD201" s="43"/>
      <c r="DE201" s="43"/>
      <c r="DF201" s="43"/>
      <c r="DG201" s="43"/>
      <c r="DH201" s="43"/>
      <c r="DI201" s="43"/>
      <c r="DJ201" s="43"/>
      <c r="DK201" s="43"/>
      <c r="DL201" s="43"/>
      <c r="DM201" s="43"/>
      <c r="DN201" s="43"/>
      <c r="DO201" s="43"/>
      <c r="DP201" s="43"/>
      <c r="DQ201" s="43"/>
      <c r="DR201" s="43"/>
      <c r="DS201" s="43"/>
      <c r="DT201" s="43"/>
      <c r="DU201" s="43"/>
      <c r="DV201" s="43"/>
      <c r="DW201" s="43"/>
      <c r="DX201" s="43"/>
      <c r="DY201" s="43"/>
      <c r="DZ201" s="43"/>
      <c r="EA201" s="43"/>
      <c r="EB201" s="43"/>
      <c r="EC201" s="43"/>
      <c r="ED201" s="43"/>
      <c r="EE201" s="43"/>
      <c r="EF201" s="43"/>
      <c r="EG201" s="43"/>
      <c r="EH201" s="43"/>
      <c r="EI201" s="43"/>
      <c r="EJ201" s="43"/>
      <c r="EK201" s="43"/>
      <c r="EL201" s="43"/>
      <c r="EM201" s="43"/>
      <c r="EN201" s="43"/>
      <c r="EO201" s="43"/>
      <c r="EP201" s="43"/>
      <c r="EQ201" s="43"/>
      <c r="ER201" s="43"/>
      <c r="ES201" s="43"/>
      <c r="ET201" s="43"/>
      <c r="EU201" s="43"/>
      <c r="EV201" s="43"/>
      <c r="EW201" s="43"/>
    </row>
    <row r="202" spans="11:153" s="26" customFormat="1" x14ac:dyDescent="0.15">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43"/>
      <c r="BU202" s="43"/>
      <c r="BV202" s="43"/>
      <c r="BW202" s="43"/>
      <c r="BX202" s="43"/>
      <c r="BY202" s="43"/>
      <c r="BZ202" s="43"/>
      <c r="CA202" s="43"/>
      <c r="CB202" s="43"/>
      <c r="CC202" s="43"/>
      <c r="CD202" s="43"/>
      <c r="CE202" s="43"/>
      <c r="CF202" s="43"/>
      <c r="CG202" s="43"/>
      <c r="CH202" s="43"/>
      <c r="CI202" s="43"/>
      <c r="CJ202" s="43"/>
      <c r="CK202" s="43"/>
      <c r="CL202" s="43"/>
      <c r="CM202" s="43"/>
      <c r="CN202" s="43"/>
      <c r="CO202" s="43"/>
      <c r="CP202" s="43"/>
      <c r="CQ202" s="43"/>
      <c r="CR202" s="43"/>
      <c r="CS202" s="43"/>
      <c r="CT202" s="43"/>
      <c r="CU202" s="43"/>
      <c r="CV202" s="43"/>
      <c r="CW202" s="43"/>
      <c r="CX202" s="43"/>
      <c r="CY202" s="43"/>
      <c r="CZ202" s="43"/>
      <c r="DA202" s="43"/>
      <c r="DB202" s="43"/>
      <c r="DC202" s="43"/>
      <c r="DD202" s="43"/>
      <c r="DE202" s="43"/>
      <c r="DF202" s="43"/>
      <c r="DG202" s="43"/>
      <c r="DH202" s="43"/>
      <c r="DI202" s="43"/>
      <c r="DJ202" s="43"/>
      <c r="DK202" s="43"/>
      <c r="DL202" s="43"/>
      <c r="DM202" s="43"/>
      <c r="DN202" s="43"/>
      <c r="DO202" s="43"/>
      <c r="DP202" s="43"/>
      <c r="DQ202" s="43"/>
      <c r="DR202" s="43"/>
      <c r="DS202" s="43"/>
      <c r="DT202" s="43"/>
      <c r="DU202" s="43"/>
      <c r="DV202" s="43"/>
      <c r="DW202" s="43"/>
      <c r="DX202" s="43"/>
      <c r="DY202" s="43"/>
      <c r="DZ202" s="43"/>
      <c r="EA202" s="43"/>
      <c r="EB202" s="43"/>
      <c r="EC202" s="43"/>
      <c r="ED202" s="43"/>
      <c r="EE202" s="43"/>
      <c r="EF202" s="43"/>
      <c r="EG202" s="43"/>
      <c r="EH202" s="43"/>
      <c r="EI202" s="43"/>
      <c r="EJ202" s="43"/>
      <c r="EK202" s="43"/>
      <c r="EL202" s="43"/>
      <c r="EM202" s="43"/>
      <c r="EN202" s="43"/>
      <c r="EO202" s="43"/>
      <c r="EP202" s="43"/>
      <c r="EQ202" s="43"/>
      <c r="ER202" s="43"/>
      <c r="ES202" s="43"/>
      <c r="ET202" s="43"/>
      <c r="EU202" s="43"/>
      <c r="EV202" s="43"/>
      <c r="EW202" s="43"/>
    </row>
    <row r="203" spans="11:153" s="26" customFormat="1" x14ac:dyDescent="0.15">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43"/>
      <c r="BM203" s="43"/>
      <c r="BN203" s="43"/>
      <c r="BO203" s="43"/>
      <c r="BP203" s="43"/>
      <c r="BQ203" s="43"/>
      <c r="BR203" s="43"/>
      <c r="BS203" s="43"/>
      <c r="BT203" s="43"/>
      <c r="BU203" s="43"/>
      <c r="BV203" s="43"/>
      <c r="BW203" s="43"/>
      <c r="BX203" s="43"/>
      <c r="BY203" s="43"/>
      <c r="BZ203" s="43"/>
      <c r="CA203" s="43"/>
      <c r="CB203" s="43"/>
      <c r="CC203" s="43"/>
      <c r="CD203" s="43"/>
      <c r="CE203" s="43"/>
      <c r="CF203" s="43"/>
      <c r="CG203" s="43"/>
      <c r="CH203" s="43"/>
      <c r="CI203" s="43"/>
      <c r="CJ203" s="43"/>
      <c r="CK203" s="43"/>
      <c r="CL203" s="43"/>
      <c r="CM203" s="43"/>
      <c r="CN203" s="43"/>
      <c r="CO203" s="43"/>
      <c r="CP203" s="43"/>
      <c r="CQ203" s="43"/>
      <c r="CR203" s="43"/>
      <c r="CS203" s="43"/>
      <c r="CT203" s="43"/>
      <c r="CU203" s="43"/>
      <c r="CV203" s="43"/>
      <c r="CW203" s="43"/>
      <c r="CX203" s="43"/>
      <c r="CY203" s="43"/>
      <c r="CZ203" s="43"/>
      <c r="DA203" s="43"/>
      <c r="DB203" s="43"/>
      <c r="DC203" s="43"/>
      <c r="DD203" s="43"/>
      <c r="DE203" s="43"/>
      <c r="DF203" s="43"/>
      <c r="DG203" s="43"/>
      <c r="DH203" s="43"/>
      <c r="DI203" s="43"/>
      <c r="DJ203" s="43"/>
      <c r="DK203" s="43"/>
      <c r="DL203" s="43"/>
      <c r="DM203" s="43"/>
      <c r="DN203" s="43"/>
      <c r="DO203" s="43"/>
      <c r="DP203" s="43"/>
      <c r="DQ203" s="43"/>
      <c r="DR203" s="43"/>
      <c r="DS203" s="43"/>
      <c r="DT203" s="43"/>
      <c r="DU203" s="43"/>
      <c r="DV203" s="43"/>
      <c r="DW203" s="43"/>
      <c r="DX203" s="43"/>
      <c r="DY203" s="43"/>
      <c r="DZ203" s="43"/>
      <c r="EA203" s="43"/>
      <c r="EB203" s="43"/>
      <c r="EC203" s="43"/>
      <c r="ED203" s="43"/>
      <c r="EE203" s="43"/>
      <c r="EF203" s="43"/>
      <c r="EG203" s="43"/>
      <c r="EH203" s="43"/>
      <c r="EI203" s="43"/>
      <c r="EJ203" s="43"/>
      <c r="EK203" s="43"/>
      <c r="EL203" s="43"/>
      <c r="EM203" s="43"/>
      <c r="EN203" s="43"/>
      <c r="EO203" s="43"/>
      <c r="EP203" s="43"/>
      <c r="EQ203" s="43"/>
      <c r="ER203" s="43"/>
      <c r="ES203" s="43"/>
      <c r="ET203" s="43"/>
      <c r="EU203" s="43"/>
      <c r="EV203" s="43"/>
      <c r="EW203" s="43"/>
    </row>
    <row r="204" spans="11:153" s="26" customFormat="1" x14ac:dyDescent="0.15">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43"/>
      <c r="BM204" s="43"/>
      <c r="BN204" s="43"/>
      <c r="BO204" s="43"/>
      <c r="BP204" s="43"/>
      <c r="BQ204" s="43"/>
      <c r="BR204" s="43"/>
      <c r="BS204" s="43"/>
      <c r="BT204" s="43"/>
      <c r="BU204" s="43"/>
      <c r="BV204" s="43"/>
      <c r="BW204" s="43"/>
      <c r="BX204" s="43"/>
      <c r="BY204" s="43"/>
      <c r="BZ204" s="43"/>
      <c r="CA204" s="43"/>
      <c r="CB204" s="43"/>
      <c r="CC204" s="43"/>
      <c r="CD204" s="43"/>
      <c r="CE204" s="43"/>
      <c r="CF204" s="43"/>
      <c r="CG204" s="43"/>
      <c r="CH204" s="43"/>
      <c r="CI204" s="43"/>
      <c r="CJ204" s="43"/>
      <c r="CK204" s="43"/>
      <c r="CL204" s="43"/>
      <c r="CM204" s="43"/>
      <c r="CN204" s="43"/>
      <c r="CO204" s="43"/>
      <c r="CP204" s="43"/>
      <c r="CQ204" s="43"/>
      <c r="CR204" s="43"/>
      <c r="CS204" s="43"/>
      <c r="CT204" s="43"/>
      <c r="CU204" s="43"/>
      <c r="CV204" s="43"/>
      <c r="CW204" s="43"/>
      <c r="CX204" s="43"/>
      <c r="CY204" s="43"/>
      <c r="CZ204" s="43"/>
      <c r="DA204" s="43"/>
      <c r="DB204" s="43"/>
      <c r="DC204" s="43"/>
      <c r="DD204" s="43"/>
      <c r="DE204" s="43"/>
      <c r="DF204" s="43"/>
      <c r="DG204" s="43"/>
      <c r="DH204" s="43"/>
      <c r="DI204" s="43"/>
      <c r="DJ204" s="43"/>
      <c r="DK204" s="43"/>
      <c r="DL204" s="43"/>
      <c r="DM204" s="43"/>
      <c r="DN204" s="43"/>
      <c r="DO204" s="43"/>
      <c r="DP204" s="43"/>
      <c r="DQ204" s="43"/>
      <c r="DR204" s="43"/>
      <c r="DS204" s="43"/>
      <c r="DT204" s="43"/>
      <c r="DU204" s="43"/>
      <c r="DV204" s="43"/>
      <c r="DW204" s="43"/>
      <c r="DX204" s="43"/>
      <c r="DY204" s="43"/>
      <c r="DZ204" s="43"/>
      <c r="EA204" s="43"/>
      <c r="EB204" s="43"/>
      <c r="EC204" s="43"/>
      <c r="ED204" s="43"/>
      <c r="EE204" s="43"/>
      <c r="EF204" s="43"/>
      <c r="EG204" s="43"/>
      <c r="EH204" s="43"/>
      <c r="EI204" s="43"/>
      <c r="EJ204" s="43"/>
      <c r="EK204" s="43"/>
      <c r="EL204" s="43"/>
      <c r="EM204" s="43"/>
      <c r="EN204" s="43"/>
      <c r="EO204" s="43"/>
      <c r="EP204" s="43"/>
      <c r="EQ204" s="43"/>
      <c r="ER204" s="43"/>
      <c r="ES204" s="43"/>
      <c r="ET204" s="43"/>
      <c r="EU204" s="43"/>
      <c r="EV204" s="43"/>
      <c r="EW204" s="43"/>
    </row>
    <row r="205" spans="11:153" s="26" customFormat="1" x14ac:dyDescent="0.15">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43"/>
      <c r="BM205" s="43"/>
      <c r="BN205" s="43"/>
      <c r="BO205" s="43"/>
      <c r="BP205" s="43"/>
      <c r="BQ205" s="43"/>
      <c r="BR205" s="43"/>
      <c r="BS205" s="43"/>
      <c r="BT205" s="43"/>
      <c r="BU205" s="43"/>
      <c r="BV205" s="43"/>
      <c r="BW205" s="43"/>
      <c r="BX205" s="43"/>
      <c r="BY205" s="43"/>
      <c r="BZ205" s="43"/>
      <c r="CA205" s="43"/>
      <c r="CB205" s="43"/>
      <c r="CC205" s="43"/>
      <c r="CD205" s="43"/>
      <c r="CE205" s="43"/>
      <c r="CF205" s="43"/>
      <c r="CG205" s="43"/>
      <c r="CH205" s="43"/>
      <c r="CI205" s="43"/>
      <c r="CJ205" s="43"/>
      <c r="CK205" s="43"/>
      <c r="CL205" s="43"/>
      <c r="CM205" s="43"/>
      <c r="CN205" s="43"/>
      <c r="CO205" s="43"/>
      <c r="CP205" s="43"/>
      <c r="CQ205" s="43"/>
      <c r="CR205" s="43"/>
      <c r="CS205" s="43"/>
      <c r="CT205" s="43"/>
      <c r="CU205" s="43"/>
      <c r="CV205" s="43"/>
      <c r="CW205" s="43"/>
      <c r="CX205" s="43"/>
      <c r="CY205" s="43"/>
      <c r="CZ205" s="43"/>
      <c r="DA205" s="43"/>
      <c r="DB205" s="43"/>
      <c r="DC205" s="43"/>
      <c r="DD205" s="43"/>
      <c r="DE205" s="43"/>
      <c r="DF205" s="43"/>
      <c r="DG205" s="43"/>
      <c r="DH205" s="43"/>
      <c r="DI205" s="43"/>
      <c r="DJ205" s="43"/>
      <c r="DK205" s="43"/>
      <c r="DL205" s="43"/>
      <c r="DM205" s="43"/>
      <c r="DN205" s="43"/>
      <c r="DO205" s="43"/>
      <c r="DP205" s="43"/>
      <c r="DQ205" s="43"/>
      <c r="DR205" s="43"/>
      <c r="DS205" s="43"/>
      <c r="DT205" s="43"/>
      <c r="DU205" s="43"/>
      <c r="DV205" s="43"/>
      <c r="DW205" s="43"/>
      <c r="DX205" s="43"/>
      <c r="DY205" s="43"/>
      <c r="DZ205" s="43"/>
      <c r="EA205" s="43"/>
      <c r="EB205" s="43"/>
      <c r="EC205" s="43"/>
      <c r="ED205" s="43"/>
      <c r="EE205" s="43"/>
      <c r="EF205" s="43"/>
      <c r="EG205" s="43"/>
      <c r="EH205" s="43"/>
      <c r="EI205" s="43"/>
      <c r="EJ205" s="43"/>
      <c r="EK205" s="43"/>
      <c r="EL205" s="43"/>
      <c r="EM205" s="43"/>
      <c r="EN205" s="43"/>
      <c r="EO205" s="43"/>
      <c r="EP205" s="43"/>
      <c r="EQ205" s="43"/>
      <c r="ER205" s="43"/>
      <c r="ES205" s="43"/>
      <c r="ET205" s="43"/>
      <c r="EU205" s="43"/>
      <c r="EV205" s="43"/>
      <c r="EW205" s="43"/>
    </row>
    <row r="206" spans="11:153" s="26" customFormat="1" x14ac:dyDescent="0.15">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43"/>
      <c r="BM206" s="43"/>
      <c r="BN206" s="43"/>
      <c r="BO206" s="43"/>
      <c r="BP206" s="43"/>
      <c r="BQ206" s="43"/>
      <c r="BR206" s="43"/>
      <c r="BS206" s="43"/>
      <c r="BT206" s="43"/>
      <c r="BU206" s="43"/>
      <c r="BV206" s="43"/>
      <c r="BW206" s="43"/>
      <c r="BX206" s="43"/>
      <c r="BY206" s="43"/>
      <c r="BZ206" s="43"/>
      <c r="CA206" s="43"/>
      <c r="CB206" s="43"/>
      <c r="CC206" s="43"/>
      <c r="CD206" s="43"/>
      <c r="CE206" s="43"/>
      <c r="CF206" s="43"/>
      <c r="CG206" s="43"/>
      <c r="CH206" s="43"/>
      <c r="CI206" s="43"/>
      <c r="CJ206" s="43"/>
      <c r="CK206" s="43"/>
      <c r="CL206" s="43"/>
      <c r="CM206" s="43"/>
      <c r="CN206" s="43"/>
      <c r="CO206" s="43"/>
      <c r="CP206" s="43"/>
      <c r="CQ206" s="43"/>
      <c r="CR206" s="43"/>
      <c r="CS206" s="43"/>
      <c r="CT206" s="43"/>
      <c r="CU206" s="43"/>
      <c r="CV206" s="43"/>
      <c r="CW206" s="43"/>
      <c r="CX206" s="43"/>
      <c r="CY206" s="43"/>
      <c r="CZ206" s="43"/>
      <c r="DA206" s="43"/>
      <c r="DB206" s="43"/>
      <c r="DC206" s="43"/>
      <c r="DD206" s="43"/>
      <c r="DE206" s="43"/>
      <c r="DF206" s="43"/>
      <c r="DG206" s="43"/>
      <c r="DH206" s="43"/>
      <c r="DI206" s="43"/>
      <c r="DJ206" s="43"/>
      <c r="DK206" s="43"/>
      <c r="DL206" s="43"/>
      <c r="DM206" s="43"/>
      <c r="DN206" s="43"/>
      <c r="DO206" s="43"/>
      <c r="DP206" s="43"/>
      <c r="DQ206" s="43"/>
      <c r="DR206" s="43"/>
      <c r="DS206" s="43"/>
      <c r="DT206" s="43"/>
      <c r="DU206" s="43"/>
      <c r="DV206" s="43"/>
      <c r="DW206" s="43"/>
      <c r="DX206" s="43"/>
      <c r="DY206" s="43"/>
      <c r="DZ206" s="43"/>
      <c r="EA206" s="43"/>
      <c r="EB206" s="43"/>
      <c r="EC206" s="43"/>
      <c r="ED206" s="43"/>
      <c r="EE206" s="43"/>
      <c r="EF206" s="43"/>
      <c r="EG206" s="43"/>
      <c r="EH206" s="43"/>
      <c r="EI206" s="43"/>
      <c r="EJ206" s="43"/>
      <c r="EK206" s="43"/>
      <c r="EL206" s="43"/>
      <c r="EM206" s="43"/>
      <c r="EN206" s="43"/>
      <c r="EO206" s="43"/>
      <c r="EP206" s="43"/>
      <c r="EQ206" s="43"/>
      <c r="ER206" s="43"/>
      <c r="ES206" s="43"/>
      <c r="ET206" s="43"/>
      <c r="EU206" s="43"/>
      <c r="EV206" s="43"/>
      <c r="EW206" s="43"/>
    </row>
    <row r="207" spans="11:153" s="26" customFormat="1" x14ac:dyDescent="0.15">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43"/>
      <c r="BM207" s="43"/>
      <c r="BN207" s="43"/>
      <c r="BO207" s="43"/>
      <c r="BP207" s="43"/>
      <c r="BQ207" s="43"/>
      <c r="BR207" s="43"/>
      <c r="BS207" s="43"/>
      <c r="BT207" s="43"/>
      <c r="BU207" s="43"/>
      <c r="BV207" s="43"/>
      <c r="BW207" s="43"/>
      <c r="BX207" s="43"/>
      <c r="BY207" s="43"/>
      <c r="BZ207" s="43"/>
      <c r="CA207" s="43"/>
      <c r="CB207" s="43"/>
      <c r="CC207" s="43"/>
      <c r="CD207" s="43"/>
      <c r="CE207" s="43"/>
      <c r="CF207" s="43"/>
      <c r="CG207" s="43"/>
      <c r="CH207" s="43"/>
      <c r="CI207" s="43"/>
      <c r="CJ207" s="43"/>
      <c r="CK207" s="43"/>
      <c r="CL207" s="43"/>
      <c r="CM207" s="43"/>
      <c r="CN207" s="43"/>
      <c r="CO207" s="43"/>
      <c r="CP207" s="43"/>
      <c r="CQ207" s="43"/>
      <c r="CR207" s="43"/>
      <c r="CS207" s="43"/>
      <c r="CT207" s="43"/>
      <c r="CU207" s="43"/>
      <c r="CV207" s="43"/>
      <c r="CW207" s="43"/>
      <c r="CX207" s="43"/>
      <c r="CY207" s="43"/>
      <c r="CZ207" s="43"/>
      <c r="DA207" s="43"/>
      <c r="DB207" s="43"/>
      <c r="DC207" s="43"/>
      <c r="DD207" s="43"/>
      <c r="DE207" s="43"/>
      <c r="DF207" s="43"/>
      <c r="DG207" s="43"/>
      <c r="DH207" s="43"/>
      <c r="DI207" s="43"/>
      <c r="DJ207" s="43"/>
      <c r="DK207" s="43"/>
      <c r="DL207" s="43"/>
      <c r="DM207" s="43"/>
      <c r="DN207" s="43"/>
      <c r="DO207" s="43"/>
      <c r="DP207" s="43"/>
      <c r="DQ207" s="43"/>
      <c r="DR207" s="43"/>
      <c r="DS207" s="43"/>
      <c r="DT207" s="43"/>
      <c r="DU207" s="43"/>
      <c r="DV207" s="43"/>
      <c r="DW207" s="43"/>
      <c r="DX207" s="43"/>
      <c r="DY207" s="43"/>
      <c r="DZ207" s="43"/>
      <c r="EA207" s="43"/>
      <c r="EB207" s="43"/>
      <c r="EC207" s="43"/>
      <c r="ED207" s="43"/>
      <c r="EE207" s="43"/>
      <c r="EF207" s="43"/>
      <c r="EG207" s="43"/>
      <c r="EH207" s="43"/>
      <c r="EI207" s="43"/>
      <c r="EJ207" s="43"/>
      <c r="EK207" s="43"/>
      <c r="EL207" s="43"/>
      <c r="EM207" s="43"/>
      <c r="EN207" s="43"/>
      <c r="EO207" s="43"/>
      <c r="EP207" s="43"/>
      <c r="EQ207" s="43"/>
      <c r="ER207" s="43"/>
      <c r="ES207" s="43"/>
      <c r="ET207" s="43"/>
      <c r="EU207" s="43"/>
      <c r="EV207" s="43"/>
      <c r="EW207" s="43"/>
    </row>
    <row r="208" spans="11:153" s="26" customFormat="1" x14ac:dyDescent="0.15">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43"/>
      <c r="BM208" s="43"/>
      <c r="BN208" s="43"/>
      <c r="BO208" s="43"/>
      <c r="BP208" s="43"/>
      <c r="BQ208" s="43"/>
      <c r="BR208" s="43"/>
      <c r="BS208" s="43"/>
      <c r="BT208" s="43"/>
      <c r="BU208" s="43"/>
      <c r="BV208" s="43"/>
      <c r="BW208" s="43"/>
      <c r="BX208" s="43"/>
      <c r="BY208" s="43"/>
      <c r="BZ208" s="43"/>
      <c r="CA208" s="43"/>
      <c r="CB208" s="43"/>
      <c r="CC208" s="43"/>
      <c r="CD208" s="43"/>
      <c r="CE208" s="43"/>
      <c r="CF208" s="43"/>
      <c r="CG208" s="43"/>
      <c r="CH208" s="43"/>
      <c r="CI208" s="43"/>
      <c r="CJ208" s="43"/>
      <c r="CK208" s="43"/>
      <c r="CL208" s="43"/>
      <c r="CM208" s="43"/>
      <c r="CN208" s="43"/>
      <c r="CO208" s="43"/>
      <c r="CP208" s="43"/>
      <c r="CQ208" s="43"/>
      <c r="CR208" s="43"/>
      <c r="CS208" s="43"/>
      <c r="CT208" s="43"/>
      <c r="CU208" s="43"/>
      <c r="CV208" s="43"/>
      <c r="CW208" s="43"/>
      <c r="CX208" s="43"/>
      <c r="CY208" s="43"/>
      <c r="CZ208" s="43"/>
      <c r="DA208" s="43"/>
      <c r="DB208" s="43"/>
      <c r="DC208" s="43"/>
      <c r="DD208" s="43"/>
      <c r="DE208" s="43"/>
      <c r="DF208" s="43"/>
      <c r="DG208" s="43"/>
      <c r="DH208" s="43"/>
      <c r="DI208" s="43"/>
      <c r="DJ208" s="43"/>
      <c r="DK208" s="43"/>
      <c r="DL208" s="43"/>
      <c r="DM208" s="43"/>
      <c r="DN208" s="43"/>
      <c r="DO208" s="43"/>
      <c r="DP208" s="43"/>
      <c r="DQ208" s="43"/>
      <c r="DR208" s="43"/>
      <c r="DS208" s="43"/>
      <c r="DT208" s="43"/>
      <c r="DU208" s="43"/>
      <c r="DV208" s="43"/>
      <c r="DW208" s="43"/>
      <c r="DX208" s="43"/>
      <c r="DY208" s="43"/>
      <c r="DZ208" s="43"/>
      <c r="EA208" s="43"/>
      <c r="EB208" s="43"/>
      <c r="EC208" s="43"/>
      <c r="ED208" s="43"/>
      <c r="EE208" s="43"/>
      <c r="EF208" s="43"/>
      <c r="EG208" s="43"/>
      <c r="EH208" s="43"/>
      <c r="EI208" s="43"/>
      <c r="EJ208" s="43"/>
      <c r="EK208" s="43"/>
      <c r="EL208" s="43"/>
      <c r="EM208" s="43"/>
      <c r="EN208" s="43"/>
      <c r="EO208" s="43"/>
      <c r="EP208" s="43"/>
      <c r="EQ208" s="43"/>
      <c r="ER208" s="43"/>
      <c r="ES208" s="43"/>
      <c r="ET208" s="43"/>
      <c r="EU208" s="43"/>
      <c r="EV208" s="43"/>
      <c r="EW208" s="43"/>
    </row>
    <row r="209" spans="11:153" s="26" customFormat="1" x14ac:dyDescent="0.15">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43"/>
      <c r="BM209" s="43"/>
      <c r="BN209" s="43"/>
      <c r="BO209" s="43"/>
      <c r="BP209" s="43"/>
      <c r="BQ209" s="43"/>
      <c r="BR209" s="43"/>
      <c r="BS209" s="43"/>
      <c r="BT209" s="43"/>
      <c r="BU209" s="43"/>
      <c r="BV209" s="43"/>
      <c r="BW209" s="43"/>
      <c r="BX209" s="43"/>
      <c r="BY209" s="43"/>
      <c r="BZ209" s="43"/>
      <c r="CA209" s="43"/>
      <c r="CB209" s="43"/>
      <c r="CC209" s="43"/>
      <c r="CD209" s="43"/>
      <c r="CE209" s="43"/>
      <c r="CF209" s="43"/>
      <c r="CG209" s="43"/>
      <c r="CH209" s="43"/>
      <c r="CI209" s="43"/>
      <c r="CJ209" s="43"/>
      <c r="CK209" s="43"/>
      <c r="CL209" s="43"/>
      <c r="CM209" s="43"/>
      <c r="CN209" s="43"/>
      <c r="CO209" s="43"/>
      <c r="CP209" s="43"/>
      <c r="CQ209" s="43"/>
      <c r="CR209" s="43"/>
      <c r="CS209" s="43"/>
      <c r="CT209" s="43"/>
      <c r="CU209" s="43"/>
      <c r="CV209" s="43"/>
      <c r="CW209" s="43"/>
      <c r="CX209" s="43"/>
      <c r="CY209" s="43"/>
      <c r="CZ209" s="43"/>
      <c r="DA209" s="43"/>
      <c r="DB209" s="43"/>
      <c r="DC209" s="43"/>
      <c r="DD209" s="43"/>
      <c r="DE209" s="43"/>
      <c r="DF209" s="43"/>
      <c r="DG209" s="43"/>
      <c r="DH209" s="43"/>
      <c r="DI209" s="43"/>
      <c r="DJ209" s="43"/>
      <c r="DK209" s="43"/>
      <c r="DL209" s="43"/>
      <c r="DM209" s="43"/>
      <c r="DN209" s="43"/>
      <c r="DO209" s="43"/>
      <c r="DP209" s="43"/>
      <c r="DQ209" s="43"/>
      <c r="DR209" s="43"/>
      <c r="DS209" s="43"/>
      <c r="DT209" s="43"/>
      <c r="DU209" s="43"/>
      <c r="DV209" s="43"/>
      <c r="DW209" s="43"/>
      <c r="DX209" s="43"/>
      <c r="DY209" s="43"/>
      <c r="DZ209" s="43"/>
      <c r="EA209" s="43"/>
      <c r="EB209" s="43"/>
      <c r="EC209" s="43"/>
      <c r="ED209" s="43"/>
      <c r="EE209" s="43"/>
      <c r="EF209" s="43"/>
      <c r="EG209" s="43"/>
      <c r="EH209" s="43"/>
      <c r="EI209" s="43"/>
      <c r="EJ209" s="43"/>
      <c r="EK209" s="43"/>
      <c r="EL209" s="43"/>
      <c r="EM209" s="43"/>
      <c r="EN209" s="43"/>
      <c r="EO209" s="43"/>
      <c r="EP209" s="43"/>
      <c r="EQ209" s="43"/>
      <c r="ER209" s="43"/>
      <c r="ES209" s="43"/>
      <c r="ET209" s="43"/>
      <c r="EU209" s="43"/>
      <c r="EV209" s="43"/>
      <c r="EW209" s="43"/>
    </row>
    <row r="210" spans="11:153" s="26" customFormat="1" x14ac:dyDescent="0.15">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43"/>
      <c r="BM210" s="43"/>
      <c r="BN210" s="43"/>
      <c r="BO210" s="43"/>
      <c r="BP210" s="43"/>
      <c r="BQ210" s="43"/>
      <c r="BR210" s="43"/>
      <c r="BS210" s="43"/>
      <c r="BT210" s="43"/>
      <c r="BU210" s="43"/>
      <c r="BV210" s="43"/>
      <c r="BW210" s="43"/>
      <c r="BX210" s="43"/>
      <c r="BY210" s="43"/>
      <c r="BZ210" s="43"/>
      <c r="CA210" s="43"/>
      <c r="CB210" s="43"/>
      <c r="CC210" s="43"/>
      <c r="CD210" s="43"/>
      <c r="CE210" s="43"/>
      <c r="CF210" s="43"/>
      <c r="CG210" s="43"/>
      <c r="CH210" s="43"/>
      <c r="CI210" s="43"/>
      <c r="CJ210" s="43"/>
      <c r="CK210" s="43"/>
      <c r="CL210" s="43"/>
      <c r="CM210" s="43"/>
      <c r="CN210" s="43"/>
      <c r="CO210" s="43"/>
      <c r="CP210" s="43"/>
      <c r="CQ210" s="43"/>
      <c r="CR210" s="43"/>
      <c r="CS210" s="43"/>
      <c r="CT210" s="43"/>
      <c r="CU210" s="43"/>
      <c r="CV210" s="43"/>
      <c r="CW210" s="43"/>
      <c r="CX210" s="43"/>
      <c r="CY210" s="43"/>
      <c r="CZ210" s="43"/>
      <c r="DA210" s="43"/>
      <c r="DB210" s="43"/>
      <c r="DC210" s="43"/>
      <c r="DD210" s="43"/>
      <c r="DE210" s="43"/>
      <c r="DF210" s="43"/>
      <c r="DG210" s="43"/>
      <c r="DH210" s="43"/>
      <c r="DI210" s="43"/>
      <c r="DJ210" s="43"/>
      <c r="DK210" s="43"/>
      <c r="DL210" s="43"/>
      <c r="DM210" s="43"/>
      <c r="DN210" s="43"/>
      <c r="DO210" s="43"/>
      <c r="DP210" s="43"/>
      <c r="DQ210" s="43"/>
      <c r="DR210" s="43"/>
      <c r="DS210" s="43"/>
      <c r="DT210" s="43"/>
      <c r="DU210" s="43"/>
      <c r="DV210" s="43"/>
      <c r="DW210" s="43"/>
      <c r="DX210" s="43"/>
      <c r="DY210" s="43"/>
      <c r="DZ210" s="43"/>
      <c r="EA210" s="43"/>
      <c r="EB210" s="43"/>
      <c r="EC210" s="43"/>
      <c r="ED210" s="43"/>
      <c r="EE210" s="43"/>
      <c r="EF210" s="43"/>
      <c r="EG210" s="43"/>
      <c r="EH210" s="43"/>
      <c r="EI210" s="43"/>
      <c r="EJ210" s="43"/>
      <c r="EK210" s="43"/>
      <c r="EL210" s="43"/>
      <c r="EM210" s="43"/>
      <c r="EN210" s="43"/>
      <c r="EO210" s="43"/>
      <c r="EP210" s="43"/>
      <c r="EQ210" s="43"/>
      <c r="ER210" s="43"/>
      <c r="ES210" s="43"/>
      <c r="ET210" s="43"/>
      <c r="EU210" s="43"/>
      <c r="EV210" s="43"/>
      <c r="EW210" s="43"/>
    </row>
    <row r="211" spans="11:153" s="26" customFormat="1" x14ac:dyDescent="0.15">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43"/>
      <c r="BM211" s="43"/>
      <c r="BN211" s="43"/>
      <c r="BO211" s="43"/>
      <c r="BP211" s="43"/>
      <c r="BQ211" s="43"/>
      <c r="BR211" s="43"/>
      <c r="BS211" s="43"/>
      <c r="BT211" s="43"/>
      <c r="BU211" s="43"/>
      <c r="BV211" s="43"/>
      <c r="BW211" s="43"/>
      <c r="BX211" s="43"/>
      <c r="BY211" s="43"/>
      <c r="BZ211" s="43"/>
      <c r="CA211" s="43"/>
      <c r="CB211" s="43"/>
      <c r="CC211" s="43"/>
      <c r="CD211" s="43"/>
      <c r="CE211" s="43"/>
      <c r="CF211" s="43"/>
      <c r="CG211" s="43"/>
      <c r="CH211" s="43"/>
      <c r="CI211" s="43"/>
      <c r="CJ211" s="43"/>
      <c r="CK211" s="43"/>
      <c r="CL211" s="43"/>
      <c r="CM211" s="43"/>
      <c r="CN211" s="43"/>
      <c r="CO211" s="43"/>
      <c r="CP211" s="43"/>
      <c r="CQ211" s="43"/>
      <c r="CR211" s="43"/>
      <c r="CS211" s="43"/>
      <c r="CT211" s="43"/>
      <c r="CU211" s="43"/>
      <c r="CV211" s="43"/>
      <c r="CW211" s="43"/>
      <c r="CX211" s="43"/>
      <c r="CY211" s="43"/>
      <c r="CZ211" s="43"/>
      <c r="DA211" s="43"/>
      <c r="DB211" s="43"/>
      <c r="DC211" s="43"/>
      <c r="DD211" s="43"/>
      <c r="DE211" s="43"/>
      <c r="DF211" s="43"/>
      <c r="DG211" s="43"/>
      <c r="DH211" s="43"/>
      <c r="DI211" s="43"/>
      <c r="DJ211" s="43"/>
      <c r="DK211" s="43"/>
      <c r="DL211" s="43"/>
      <c r="DM211" s="43"/>
      <c r="DN211" s="43"/>
      <c r="DO211" s="43"/>
      <c r="DP211" s="43"/>
      <c r="DQ211" s="43"/>
      <c r="DR211" s="43"/>
      <c r="DS211" s="43"/>
      <c r="DT211" s="43"/>
      <c r="DU211" s="43"/>
      <c r="DV211" s="43"/>
      <c r="DW211" s="43"/>
      <c r="DX211" s="43"/>
      <c r="DY211" s="43"/>
      <c r="DZ211" s="43"/>
      <c r="EA211" s="43"/>
      <c r="EB211" s="43"/>
      <c r="EC211" s="43"/>
      <c r="ED211" s="43"/>
      <c r="EE211" s="43"/>
      <c r="EF211" s="43"/>
      <c r="EG211" s="43"/>
      <c r="EH211" s="43"/>
      <c r="EI211" s="43"/>
      <c r="EJ211" s="43"/>
      <c r="EK211" s="43"/>
      <c r="EL211" s="43"/>
      <c r="EM211" s="43"/>
      <c r="EN211" s="43"/>
      <c r="EO211" s="43"/>
      <c r="EP211" s="43"/>
      <c r="EQ211" s="43"/>
      <c r="ER211" s="43"/>
      <c r="ES211" s="43"/>
      <c r="ET211" s="43"/>
      <c r="EU211" s="43"/>
      <c r="EV211" s="43"/>
      <c r="EW211" s="43"/>
    </row>
    <row r="212" spans="11:153" s="26" customFormat="1" x14ac:dyDescent="0.15">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43"/>
      <c r="BM212" s="43"/>
      <c r="BN212" s="43"/>
      <c r="BO212" s="43"/>
      <c r="BP212" s="43"/>
      <c r="BQ212" s="43"/>
      <c r="BR212" s="43"/>
      <c r="BS212" s="43"/>
      <c r="BT212" s="43"/>
      <c r="BU212" s="43"/>
      <c r="BV212" s="43"/>
      <c r="BW212" s="43"/>
      <c r="BX212" s="43"/>
      <c r="BY212" s="43"/>
      <c r="BZ212" s="43"/>
      <c r="CA212" s="43"/>
      <c r="CB212" s="43"/>
      <c r="CC212" s="43"/>
      <c r="CD212" s="43"/>
      <c r="CE212" s="43"/>
      <c r="CF212" s="43"/>
      <c r="CG212" s="43"/>
      <c r="CH212" s="43"/>
      <c r="CI212" s="43"/>
      <c r="CJ212" s="43"/>
      <c r="CK212" s="43"/>
      <c r="CL212" s="43"/>
      <c r="CM212" s="43"/>
      <c r="CN212" s="43"/>
      <c r="CO212" s="43"/>
      <c r="CP212" s="43"/>
      <c r="CQ212" s="43"/>
      <c r="CR212" s="43"/>
      <c r="CS212" s="43"/>
      <c r="CT212" s="43"/>
      <c r="CU212" s="43"/>
      <c r="CV212" s="43"/>
      <c r="CW212" s="43"/>
      <c r="CX212" s="43"/>
      <c r="CY212" s="43"/>
      <c r="CZ212" s="43"/>
      <c r="DA212" s="43"/>
      <c r="DB212" s="43"/>
      <c r="DC212" s="43"/>
      <c r="DD212" s="43"/>
      <c r="DE212" s="43"/>
      <c r="DF212" s="43"/>
      <c r="DG212" s="43"/>
      <c r="DH212" s="43"/>
      <c r="DI212" s="43"/>
      <c r="DJ212" s="43"/>
      <c r="DK212" s="43"/>
      <c r="DL212" s="43"/>
      <c r="DM212" s="43"/>
      <c r="DN212" s="43"/>
      <c r="DO212" s="43"/>
      <c r="DP212" s="43"/>
      <c r="DQ212" s="43"/>
      <c r="DR212" s="43"/>
      <c r="DS212" s="43"/>
      <c r="DT212" s="43"/>
      <c r="DU212" s="43"/>
      <c r="DV212" s="43"/>
      <c r="DW212" s="43"/>
      <c r="DX212" s="43"/>
      <c r="DY212" s="43"/>
      <c r="DZ212" s="43"/>
      <c r="EA212" s="43"/>
      <c r="EB212" s="43"/>
      <c r="EC212" s="43"/>
      <c r="ED212" s="43"/>
      <c r="EE212" s="43"/>
      <c r="EF212" s="43"/>
      <c r="EG212" s="43"/>
      <c r="EH212" s="43"/>
      <c r="EI212" s="43"/>
      <c r="EJ212" s="43"/>
      <c r="EK212" s="43"/>
      <c r="EL212" s="43"/>
      <c r="EM212" s="43"/>
      <c r="EN212" s="43"/>
      <c r="EO212" s="43"/>
      <c r="EP212" s="43"/>
      <c r="EQ212" s="43"/>
      <c r="ER212" s="43"/>
      <c r="ES212" s="43"/>
      <c r="ET212" s="43"/>
      <c r="EU212" s="43"/>
      <c r="EV212" s="43"/>
      <c r="EW212" s="43"/>
    </row>
    <row r="213" spans="11:153" s="26" customFormat="1" x14ac:dyDescent="0.15">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43"/>
      <c r="BM213" s="43"/>
      <c r="BN213" s="43"/>
      <c r="BO213" s="43"/>
      <c r="BP213" s="43"/>
      <c r="BQ213" s="43"/>
      <c r="BR213" s="43"/>
      <c r="BS213" s="43"/>
      <c r="BT213" s="43"/>
      <c r="BU213" s="43"/>
      <c r="BV213" s="43"/>
      <c r="BW213" s="43"/>
      <c r="BX213" s="43"/>
      <c r="BY213" s="43"/>
      <c r="BZ213" s="43"/>
      <c r="CA213" s="43"/>
      <c r="CB213" s="43"/>
      <c r="CC213" s="43"/>
      <c r="CD213" s="43"/>
      <c r="CE213" s="43"/>
      <c r="CF213" s="43"/>
      <c r="CG213" s="43"/>
      <c r="CH213" s="43"/>
      <c r="CI213" s="43"/>
      <c r="CJ213" s="43"/>
      <c r="CK213" s="43"/>
      <c r="CL213" s="43"/>
      <c r="CM213" s="43"/>
      <c r="CN213" s="43"/>
      <c r="CO213" s="43"/>
      <c r="CP213" s="43"/>
      <c r="CQ213" s="43"/>
      <c r="CR213" s="43"/>
      <c r="CS213" s="43"/>
      <c r="CT213" s="43"/>
      <c r="CU213" s="43"/>
      <c r="CV213" s="43"/>
      <c r="CW213" s="43"/>
      <c r="CX213" s="43"/>
      <c r="CY213" s="43"/>
      <c r="CZ213" s="43"/>
      <c r="DA213" s="43"/>
      <c r="DB213" s="43"/>
      <c r="DC213" s="43"/>
      <c r="DD213" s="43"/>
      <c r="DE213" s="43"/>
      <c r="DF213" s="43"/>
      <c r="DG213" s="43"/>
      <c r="DH213" s="43"/>
      <c r="DI213" s="43"/>
      <c r="DJ213" s="43"/>
      <c r="DK213" s="43"/>
      <c r="DL213" s="43"/>
      <c r="DM213" s="43"/>
      <c r="DN213" s="43"/>
      <c r="DO213" s="43"/>
      <c r="DP213" s="43"/>
      <c r="DQ213" s="43"/>
      <c r="DR213" s="43"/>
      <c r="DS213" s="43"/>
      <c r="DT213" s="43"/>
      <c r="DU213" s="43"/>
      <c r="DV213" s="43"/>
      <c r="DW213" s="43"/>
      <c r="DX213" s="43"/>
      <c r="DY213" s="43"/>
      <c r="DZ213" s="43"/>
      <c r="EA213" s="43"/>
      <c r="EB213" s="43"/>
      <c r="EC213" s="43"/>
      <c r="ED213" s="43"/>
      <c r="EE213" s="43"/>
      <c r="EF213" s="43"/>
      <c r="EG213" s="43"/>
      <c r="EH213" s="43"/>
      <c r="EI213" s="43"/>
      <c r="EJ213" s="43"/>
      <c r="EK213" s="43"/>
      <c r="EL213" s="43"/>
      <c r="EM213" s="43"/>
      <c r="EN213" s="43"/>
      <c r="EO213" s="43"/>
      <c r="EP213" s="43"/>
      <c r="EQ213" s="43"/>
      <c r="ER213" s="43"/>
      <c r="ES213" s="43"/>
      <c r="ET213" s="43"/>
      <c r="EU213" s="43"/>
      <c r="EV213" s="43"/>
      <c r="EW213" s="43"/>
    </row>
    <row r="214" spans="11:153" s="26" customFormat="1" x14ac:dyDescent="0.15">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43"/>
      <c r="BP214" s="43"/>
      <c r="BQ214" s="43"/>
      <c r="BR214" s="43"/>
      <c r="BS214" s="43"/>
      <c r="BT214" s="43"/>
      <c r="BU214" s="43"/>
      <c r="BV214" s="43"/>
      <c r="BW214" s="43"/>
      <c r="BX214" s="43"/>
      <c r="BY214" s="43"/>
      <c r="BZ214" s="43"/>
      <c r="CA214" s="43"/>
      <c r="CB214" s="43"/>
      <c r="CC214" s="43"/>
      <c r="CD214" s="43"/>
      <c r="CE214" s="43"/>
      <c r="CF214" s="43"/>
      <c r="CG214" s="43"/>
      <c r="CH214" s="43"/>
      <c r="CI214" s="43"/>
      <c r="CJ214" s="43"/>
      <c r="CK214" s="43"/>
      <c r="CL214" s="43"/>
      <c r="CM214" s="43"/>
      <c r="CN214" s="43"/>
      <c r="CO214" s="43"/>
      <c r="CP214" s="43"/>
      <c r="CQ214" s="43"/>
      <c r="CR214" s="43"/>
      <c r="CS214" s="43"/>
      <c r="CT214" s="43"/>
      <c r="CU214" s="43"/>
      <c r="CV214" s="43"/>
      <c r="CW214" s="43"/>
      <c r="CX214" s="43"/>
      <c r="CY214" s="43"/>
      <c r="CZ214" s="43"/>
      <c r="DA214" s="43"/>
      <c r="DB214" s="43"/>
      <c r="DC214" s="43"/>
      <c r="DD214" s="43"/>
      <c r="DE214" s="43"/>
      <c r="DF214" s="43"/>
      <c r="DG214" s="43"/>
      <c r="DH214" s="43"/>
      <c r="DI214" s="43"/>
      <c r="DJ214" s="43"/>
      <c r="DK214" s="43"/>
      <c r="DL214" s="43"/>
      <c r="DM214" s="43"/>
      <c r="DN214" s="43"/>
      <c r="DO214" s="43"/>
      <c r="DP214" s="43"/>
      <c r="DQ214" s="43"/>
      <c r="DR214" s="43"/>
      <c r="DS214" s="43"/>
      <c r="DT214" s="43"/>
      <c r="DU214" s="43"/>
      <c r="DV214" s="43"/>
      <c r="DW214" s="43"/>
      <c r="DX214" s="43"/>
      <c r="DY214" s="43"/>
      <c r="DZ214" s="43"/>
      <c r="EA214" s="43"/>
      <c r="EB214" s="43"/>
      <c r="EC214" s="43"/>
      <c r="ED214" s="43"/>
      <c r="EE214" s="43"/>
      <c r="EF214" s="43"/>
      <c r="EG214" s="43"/>
      <c r="EH214" s="43"/>
      <c r="EI214" s="43"/>
      <c r="EJ214" s="43"/>
      <c r="EK214" s="43"/>
      <c r="EL214" s="43"/>
      <c r="EM214" s="43"/>
      <c r="EN214" s="43"/>
      <c r="EO214" s="43"/>
      <c r="EP214" s="43"/>
      <c r="EQ214" s="43"/>
      <c r="ER214" s="43"/>
      <c r="ES214" s="43"/>
      <c r="ET214" s="43"/>
      <c r="EU214" s="43"/>
      <c r="EV214" s="43"/>
      <c r="EW214" s="43"/>
    </row>
    <row r="215" spans="11:153" s="26" customFormat="1" x14ac:dyDescent="0.15">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43"/>
      <c r="BM215" s="43"/>
      <c r="BN215" s="43"/>
      <c r="BO215" s="43"/>
      <c r="BP215" s="43"/>
      <c r="BQ215" s="43"/>
      <c r="BR215" s="43"/>
      <c r="BS215" s="43"/>
      <c r="BT215" s="43"/>
      <c r="BU215" s="43"/>
      <c r="BV215" s="43"/>
      <c r="BW215" s="43"/>
      <c r="BX215" s="43"/>
      <c r="BY215" s="43"/>
      <c r="BZ215" s="43"/>
      <c r="CA215" s="43"/>
      <c r="CB215" s="43"/>
      <c r="CC215" s="43"/>
      <c r="CD215" s="43"/>
      <c r="CE215" s="43"/>
      <c r="CF215" s="43"/>
      <c r="CG215" s="43"/>
      <c r="CH215" s="43"/>
      <c r="CI215" s="43"/>
      <c r="CJ215" s="43"/>
      <c r="CK215" s="43"/>
      <c r="CL215" s="43"/>
      <c r="CM215" s="43"/>
      <c r="CN215" s="43"/>
      <c r="CO215" s="43"/>
      <c r="CP215" s="43"/>
      <c r="CQ215" s="43"/>
      <c r="CR215" s="43"/>
      <c r="CS215" s="43"/>
      <c r="CT215" s="43"/>
      <c r="CU215" s="43"/>
      <c r="CV215" s="43"/>
      <c r="CW215" s="43"/>
      <c r="CX215" s="43"/>
      <c r="CY215" s="43"/>
      <c r="CZ215" s="43"/>
      <c r="DA215" s="43"/>
      <c r="DB215" s="43"/>
      <c r="DC215" s="43"/>
      <c r="DD215" s="43"/>
      <c r="DE215" s="43"/>
      <c r="DF215" s="43"/>
      <c r="DG215" s="43"/>
      <c r="DH215" s="43"/>
      <c r="DI215" s="43"/>
      <c r="DJ215" s="43"/>
      <c r="DK215" s="43"/>
      <c r="DL215" s="43"/>
      <c r="DM215" s="43"/>
      <c r="DN215" s="43"/>
      <c r="DO215" s="43"/>
      <c r="DP215" s="43"/>
      <c r="DQ215" s="43"/>
      <c r="DR215" s="43"/>
      <c r="DS215" s="43"/>
      <c r="DT215" s="43"/>
      <c r="DU215" s="43"/>
      <c r="DV215" s="43"/>
      <c r="DW215" s="43"/>
      <c r="DX215" s="43"/>
      <c r="DY215" s="43"/>
      <c r="DZ215" s="43"/>
      <c r="EA215" s="43"/>
      <c r="EB215" s="43"/>
      <c r="EC215" s="43"/>
      <c r="ED215" s="43"/>
      <c r="EE215" s="43"/>
      <c r="EF215" s="43"/>
      <c r="EG215" s="43"/>
      <c r="EH215" s="43"/>
      <c r="EI215" s="43"/>
      <c r="EJ215" s="43"/>
      <c r="EK215" s="43"/>
      <c r="EL215" s="43"/>
      <c r="EM215" s="43"/>
      <c r="EN215" s="43"/>
      <c r="EO215" s="43"/>
      <c r="EP215" s="43"/>
      <c r="EQ215" s="43"/>
      <c r="ER215" s="43"/>
      <c r="ES215" s="43"/>
      <c r="ET215" s="43"/>
      <c r="EU215" s="43"/>
      <c r="EV215" s="43"/>
      <c r="EW215" s="43"/>
    </row>
    <row r="216" spans="11:153" s="26" customFormat="1" x14ac:dyDescent="0.15">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43"/>
      <c r="BM216" s="43"/>
      <c r="BN216" s="43"/>
      <c r="BO216" s="43"/>
      <c r="BP216" s="43"/>
      <c r="BQ216" s="43"/>
      <c r="BR216" s="43"/>
      <c r="BS216" s="43"/>
      <c r="BT216" s="43"/>
      <c r="BU216" s="43"/>
      <c r="BV216" s="43"/>
      <c r="BW216" s="43"/>
      <c r="BX216" s="43"/>
      <c r="BY216" s="43"/>
      <c r="BZ216" s="43"/>
      <c r="CA216" s="43"/>
      <c r="CB216" s="43"/>
      <c r="CC216" s="43"/>
      <c r="CD216" s="43"/>
      <c r="CE216" s="43"/>
      <c r="CF216" s="43"/>
      <c r="CG216" s="43"/>
      <c r="CH216" s="43"/>
      <c r="CI216" s="43"/>
      <c r="CJ216" s="43"/>
      <c r="CK216" s="43"/>
      <c r="CL216" s="43"/>
      <c r="CM216" s="43"/>
      <c r="CN216" s="43"/>
      <c r="CO216" s="43"/>
      <c r="CP216" s="43"/>
      <c r="CQ216" s="43"/>
      <c r="CR216" s="43"/>
      <c r="CS216" s="43"/>
      <c r="CT216" s="43"/>
      <c r="CU216" s="43"/>
      <c r="CV216" s="43"/>
      <c r="CW216" s="43"/>
      <c r="CX216" s="43"/>
      <c r="CY216" s="43"/>
      <c r="CZ216" s="43"/>
      <c r="DA216" s="43"/>
      <c r="DB216" s="43"/>
      <c r="DC216" s="43"/>
      <c r="DD216" s="43"/>
      <c r="DE216" s="43"/>
      <c r="DF216" s="43"/>
      <c r="DG216" s="43"/>
      <c r="DH216" s="43"/>
      <c r="DI216" s="43"/>
      <c r="DJ216" s="43"/>
      <c r="DK216" s="43"/>
      <c r="DL216" s="43"/>
      <c r="DM216" s="43"/>
      <c r="DN216" s="43"/>
      <c r="DO216" s="43"/>
      <c r="DP216" s="43"/>
      <c r="DQ216" s="43"/>
      <c r="DR216" s="43"/>
      <c r="DS216" s="43"/>
      <c r="DT216" s="43"/>
      <c r="DU216" s="43"/>
      <c r="DV216" s="43"/>
      <c r="DW216" s="43"/>
      <c r="DX216" s="43"/>
      <c r="DY216" s="43"/>
      <c r="DZ216" s="43"/>
      <c r="EA216" s="43"/>
      <c r="EB216" s="43"/>
      <c r="EC216" s="43"/>
      <c r="ED216" s="43"/>
      <c r="EE216" s="43"/>
      <c r="EF216" s="43"/>
      <c r="EG216" s="43"/>
      <c r="EH216" s="43"/>
      <c r="EI216" s="43"/>
      <c r="EJ216" s="43"/>
      <c r="EK216" s="43"/>
      <c r="EL216" s="43"/>
      <c r="EM216" s="43"/>
      <c r="EN216" s="43"/>
      <c r="EO216" s="43"/>
      <c r="EP216" s="43"/>
      <c r="EQ216" s="43"/>
      <c r="ER216" s="43"/>
      <c r="ES216" s="43"/>
      <c r="ET216" s="43"/>
      <c r="EU216" s="43"/>
      <c r="EV216" s="43"/>
      <c r="EW216" s="43"/>
    </row>
    <row r="217" spans="11:153" s="26" customFormat="1" x14ac:dyDescent="0.15">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43"/>
      <c r="BM217" s="43"/>
      <c r="BN217" s="43"/>
      <c r="BO217" s="43"/>
      <c r="BP217" s="43"/>
      <c r="BQ217" s="43"/>
      <c r="BR217" s="43"/>
      <c r="BS217" s="43"/>
      <c r="BT217" s="43"/>
      <c r="BU217" s="43"/>
      <c r="BV217" s="43"/>
      <c r="BW217" s="43"/>
      <c r="BX217" s="43"/>
      <c r="BY217" s="43"/>
      <c r="BZ217" s="43"/>
      <c r="CA217" s="43"/>
      <c r="CB217" s="43"/>
      <c r="CC217" s="43"/>
      <c r="CD217" s="43"/>
      <c r="CE217" s="43"/>
      <c r="CF217" s="43"/>
      <c r="CG217" s="43"/>
      <c r="CH217" s="43"/>
      <c r="CI217" s="43"/>
      <c r="CJ217" s="43"/>
      <c r="CK217" s="43"/>
      <c r="CL217" s="43"/>
      <c r="CM217" s="43"/>
      <c r="CN217" s="43"/>
      <c r="CO217" s="43"/>
      <c r="CP217" s="43"/>
      <c r="CQ217" s="43"/>
      <c r="CR217" s="43"/>
      <c r="CS217" s="43"/>
      <c r="CT217" s="43"/>
      <c r="CU217" s="43"/>
      <c r="CV217" s="43"/>
      <c r="CW217" s="43"/>
      <c r="CX217" s="43"/>
      <c r="CY217" s="43"/>
      <c r="CZ217" s="43"/>
      <c r="DA217" s="43"/>
      <c r="DB217" s="43"/>
      <c r="DC217" s="43"/>
      <c r="DD217" s="43"/>
      <c r="DE217" s="43"/>
      <c r="DF217" s="43"/>
      <c r="DG217" s="43"/>
      <c r="DH217" s="43"/>
      <c r="DI217" s="43"/>
      <c r="DJ217" s="43"/>
      <c r="DK217" s="43"/>
      <c r="DL217" s="43"/>
      <c r="DM217" s="43"/>
      <c r="DN217" s="43"/>
      <c r="DO217" s="43"/>
      <c r="DP217" s="43"/>
      <c r="DQ217" s="43"/>
      <c r="DR217" s="43"/>
      <c r="DS217" s="43"/>
      <c r="DT217" s="43"/>
      <c r="DU217" s="43"/>
      <c r="DV217" s="43"/>
      <c r="DW217" s="43"/>
      <c r="DX217" s="43"/>
      <c r="DY217" s="43"/>
      <c r="DZ217" s="43"/>
      <c r="EA217" s="43"/>
      <c r="EB217" s="43"/>
      <c r="EC217" s="43"/>
      <c r="ED217" s="43"/>
      <c r="EE217" s="43"/>
      <c r="EF217" s="43"/>
      <c r="EG217" s="43"/>
      <c r="EH217" s="43"/>
      <c r="EI217" s="43"/>
      <c r="EJ217" s="43"/>
      <c r="EK217" s="43"/>
      <c r="EL217" s="43"/>
      <c r="EM217" s="43"/>
      <c r="EN217" s="43"/>
      <c r="EO217" s="43"/>
      <c r="EP217" s="43"/>
      <c r="EQ217" s="43"/>
      <c r="ER217" s="43"/>
      <c r="ES217" s="43"/>
      <c r="ET217" s="43"/>
      <c r="EU217" s="43"/>
      <c r="EV217" s="43"/>
      <c r="EW217" s="43"/>
    </row>
    <row r="218" spans="11:153" s="26" customFormat="1" x14ac:dyDescent="0.15">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43"/>
      <c r="BM218" s="43"/>
      <c r="BN218" s="43"/>
      <c r="BO218" s="43"/>
      <c r="BP218" s="43"/>
      <c r="BQ218" s="43"/>
      <c r="BR218" s="43"/>
      <c r="BS218" s="43"/>
      <c r="BT218" s="43"/>
      <c r="BU218" s="43"/>
      <c r="BV218" s="43"/>
      <c r="BW218" s="43"/>
      <c r="BX218" s="43"/>
      <c r="BY218" s="43"/>
      <c r="BZ218" s="43"/>
      <c r="CA218" s="43"/>
      <c r="CB218" s="43"/>
      <c r="CC218" s="43"/>
      <c r="CD218" s="43"/>
      <c r="CE218" s="43"/>
      <c r="CF218" s="43"/>
      <c r="CG218" s="43"/>
      <c r="CH218" s="43"/>
      <c r="CI218" s="43"/>
      <c r="CJ218" s="43"/>
      <c r="CK218" s="43"/>
      <c r="CL218" s="43"/>
      <c r="CM218" s="43"/>
      <c r="CN218" s="43"/>
      <c r="CO218" s="43"/>
      <c r="CP218" s="43"/>
      <c r="CQ218" s="43"/>
      <c r="CR218" s="43"/>
      <c r="CS218" s="43"/>
      <c r="CT218" s="43"/>
      <c r="CU218" s="43"/>
      <c r="CV218" s="43"/>
      <c r="CW218" s="43"/>
      <c r="CX218" s="43"/>
      <c r="CY218" s="43"/>
      <c r="CZ218" s="43"/>
      <c r="DA218" s="43"/>
      <c r="DB218" s="43"/>
      <c r="DC218" s="43"/>
      <c r="DD218" s="43"/>
      <c r="DE218" s="43"/>
      <c r="DF218" s="43"/>
      <c r="DG218" s="43"/>
      <c r="DH218" s="43"/>
      <c r="DI218" s="43"/>
      <c r="DJ218" s="43"/>
      <c r="DK218" s="43"/>
      <c r="DL218" s="43"/>
      <c r="DM218" s="43"/>
      <c r="DN218" s="43"/>
      <c r="DO218" s="43"/>
      <c r="DP218" s="43"/>
      <c r="DQ218" s="43"/>
      <c r="DR218" s="43"/>
      <c r="DS218" s="43"/>
      <c r="DT218" s="43"/>
      <c r="DU218" s="43"/>
      <c r="DV218" s="43"/>
      <c r="DW218" s="43"/>
      <c r="DX218" s="43"/>
      <c r="DY218" s="43"/>
      <c r="DZ218" s="43"/>
      <c r="EA218" s="43"/>
      <c r="EB218" s="43"/>
      <c r="EC218" s="43"/>
      <c r="ED218" s="43"/>
      <c r="EE218" s="43"/>
      <c r="EF218" s="43"/>
      <c r="EG218" s="43"/>
      <c r="EH218" s="43"/>
      <c r="EI218" s="43"/>
      <c r="EJ218" s="43"/>
      <c r="EK218" s="43"/>
      <c r="EL218" s="43"/>
      <c r="EM218" s="43"/>
      <c r="EN218" s="43"/>
      <c r="EO218" s="43"/>
      <c r="EP218" s="43"/>
      <c r="EQ218" s="43"/>
      <c r="ER218" s="43"/>
      <c r="ES218" s="43"/>
      <c r="ET218" s="43"/>
      <c r="EU218" s="43"/>
      <c r="EV218" s="43"/>
      <c r="EW218" s="43"/>
    </row>
    <row r="219" spans="11:153" s="26" customFormat="1" x14ac:dyDescent="0.15">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c r="CF219" s="43"/>
      <c r="CG219" s="43"/>
      <c r="CH219" s="43"/>
      <c r="CI219" s="43"/>
      <c r="CJ219" s="43"/>
      <c r="CK219" s="43"/>
      <c r="CL219" s="43"/>
      <c r="CM219" s="43"/>
      <c r="CN219" s="43"/>
      <c r="CO219" s="43"/>
      <c r="CP219" s="43"/>
      <c r="CQ219" s="43"/>
      <c r="CR219" s="43"/>
      <c r="CS219" s="43"/>
      <c r="CT219" s="43"/>
      <c r="CU219" s="43"/>
      <c r="CV219" s="43"/>
      <c r="CW219" s="43"/>
      <c r="CX219" s="43"/>
      <c r="CY219" s="43"/>
      <c r="CZ219" s="43"/>
      <c r="DA219" s="43"/>
      <c r="DB219" s="43"/>
      <c r="DC219" s="43"/>
      <c r="DD219" s="43"/>
      <c r="DE219" s="43"/>
      <c r="DF219" s="43"/>
      <c r="DG219" s="43"/>
      <c r="DH219" s="43"/>
      <c r="DI219" s="43"/>
      <c r="DJ219" s="43"/>
      <c r="DK219" s="43"/>
      <c r="DL219" s="43"/>
      <c r="DM219" s="43"/>
      <c r="DN219" s="43"/>
      <c r="DO219" s="43"/>
      <c r="DP219" s="43"/>
      <c r="DQ219" s="43"/>
      <c r="DR219" s="43"/>
      <c r="DS219" s="43"/>
      <c r="DT219" s="43"/>
      <c r="DU219" s="43"/>
      <c r="DV219" s="43"/>
      <c r="DW219" s="43"/>
      <c r="DX219" s="43"/>
      <c r="DY219" s="43"/>
      <c r="DZ219" s="43"/>
      <c r="EA219" s="43"/>
      <c r="EB219" s="43"/>
      <c r="EC219" s="43"/>
      <c r="ED219" s="43"/>
      <c r="EE219" s="43"/>
      <c r="EF219" s="43"/>
      <c r="EG219" s="43"/>
      <c r="EH219" s="43"/>
      <c r="EI219" s="43"/>
      <c r="EJ219" s="43"/>
      <c r="EK219" s="43"/>
      <c r="EL219" s="43"/>
      <c r="EM219" s="43"/>
      <c r="EN219" s="43"/>
      <c r="EO219" s="43"/>
      <c r="EP219" s="43"/>
      <c r="EQ219" s="43"/>
      <c r="ER219" s="43"/>
      <c r="ES219" s="43"/>
      <c r="ET219" s="43"/>
      <c r="EU219" s="43"/>
      <c r="EV219" s="43"/>
      <c r="EW219" s="43"/>
    </row>
    <row r="220" spans="11:153" s="26" customFormat="1" x14ac:dyDescent="0.15">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c r="CF220" s="43"/>
      <c r="CG220" s="43"/>
      <c r="CH220" s="43"/>
      <c r="CI220" s="43"/>
      <c r="CJ220" s="43"/>
      <c r="CK220" s="43"/>
      <c r="CL220" s="43"/>
      <c r="CM220" s="43"/>
      <c r="CN220" s="43"/>
      <c r="CO220" s="43"/>
      <c r="CP220" s="43"/>
      <c r="CQ220" s="43"/>
      <c r="CR220" s="43"/>
      <c r="CS220" s="43"/>
      <c r="CT220" s="43"/>
      <c r="CU220" s="43"/>
      <c r="CV220" s="43"/>
      <c r="CW220" s="43"/>
      <c r="CX220" s="43"/>
      <c r="CY220" s="43"/>
      <c r="CZ220" s="43"/>
      <c r="DA220" s="43"/>
      <c r="DB220" s="43"/>
      <c r="DC220" s="43"/>
      <c r="DD220" s="43"/>
      <c r="DE220" s="43"/>
      <c r="DF220" s="43"/>
      <c r="DG220" s="43"/>
      <c r="DH220" s="43"/>
      <c r="DI220" s="43"/>
      <c r="DJ220" s="43"/>
      <c r="DK220" s="43"/>
      <c r="DL220" s="43"/>
      <c r="DM220" s="43"/>
      <c r="DN220" s="43"/>
      <c r="DO220" s="43"/>
      <c r="DP220" s="43"/>
      <c r="DQ220" s="43"/>
      <c r="DR220" s="43"/>
      <c r="DS220" s="43"/>
      <c r="DT220" s="43"/>
      <c r="DU220" s="43"/>
      <c r="DV220" s="43"/>
      <c r="DW220" s="43"/>
      <c r="DX220" s="43"/>
      <c r="DY220" s="43"/>
      <c r="DZ220" s="43"/>
      <c r="EA220" s="43"/>
      <c r="EB220" s="43"/>
      <c r="EC220" s="43"/>
      <c r="ED220" s="43"/>
      <c r="EE220" s="43"/>
      <c r="EF220" s="43"/>
      <c r="EG220" s="43"/>
      <c r="EH220" s="43"/>
      <c r="EI220" s="43"/>
      <c r="EJ220" s="43"/>
      <c r="EK220" s="43"/>
      <c r="EL220" s="43"/>
      <c r="EM220" s="43"/>
      <c r="EN220" s="43"/>
      <c r="EO220" s="43"/>
      <c r="EP220" s="43"/>
      <c r="EQ220" s="43"/>
      <c r="ER220" s="43"/>
      <c r="ES220" s="43"/>
      <c r="ET220" s="43"/>
      <c r="EU220" s="43"/>
      <c r="EV220" s="43"/>
      <c r="EW220" s="43"/>
    </row>
    <row r="221" spans="11:153" s="26" customFormat="1" x14ac:dyDescent="0.15">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c r="CF221" s="43"/>
      <c r="CG221" s="43"/>
      <c r="CH221" s="43"/>
      <c r="CI221" s="43"/>
      <c r="CJ221" s="43"/>
      <c r="CK221" s="43"/>
      <c r="CL221" s="43"/>
      <c r="CM221" s="43"/>
      <c r="CN221" s="43"/>
      <c r="CO221" s="43"/>
      <c r="CP221" s="43"/>
      <c r="CQ221" s="43"/>
      <c r="CR221" s="43"/>
      <c r="CS221" s="43"/>
      <c r="CT221" s="43"/>
      <c r="CU221" s="43"/>
      <c r="CV221" s="43"/>
      <c r="CW221" s="43"/>
      <c r="CX221" s="43"/>
      <c r="CY221" s="43"/>
      <c r="CZ221" s="43"/>
      <c r="DA221" s="43"/>
      <c r="DB221" s="43"/>
      <c r="DC221" s="43"/>
      <c r="DD221" s="43"/>
      <c r="DE221" s="43"/>
      <c r="DF221" s="43"/>
      <c r="DG221" s="43"/>
      <c r="DH221" s="43"/>
      <c r="DI221" s="43"/>
      <c r="DJ221" s="43"/>
      <c r="DK221" s="43"/>
      <c r="DL221" s="43"/>
      <c r="DM221" s="43"/>
      <c r="DN221" s="43"/>
      <c r="DO221" s="43"/>
      <c r="DP221" s="43"/>
      <c r="DQ221" s="43"/>
      <c r="DR221" s="43"/>
      <c r="DS221" s="43"/>
      <c r="DT221" s="43"/>
      <c r="DU221" s="43"/>
      <c r="DV221" s="43"/>
      <c r="DW221" s="43"/>
      <c r="DX221" s="43"/>
      <c r="DY221" s="43"/>
      <c r="DZ221" s="43"/>
      <c r="EA221" s="43"/>
      <c r="EB221" s="43"/>
      <c r="EC221" s="43"/>
      <c r="ED221" s="43"/>
      <c r="EE221" s="43"/>
      <c r="EF221" s="43"/>
      <c r="EG221" s="43"/>
      <c r="EH221" s="43"/>
      <c r="EI221" s="43"/>
      <c r="EJ221" s="43"/>
      <c r="EK221" s="43"/>
      <c r="EL221" s="43"/>
      <c r="EM221" s="43"/>
      <c r="EN221" s="43"/>
      <c r="EO221" s="43"/>
      <c r="EP221" s="43"/>
      <c r="EQ221" s="43"/>
      <c r="ER221" s="43"/>
      <c r="ES221" s="43"/>
      <c r="ET221" s="43"/>
      <c r="EU221" s="43"/>
      <c r="EV221" s="43"/>
      <c r="EW221" s="43"/>
    </row>
    <row r="222" spans="11:153" s="26" customFormat="1" x14ac:dyDescent="0.15">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43"/>
      <c r="BX222" s="43"/>
      <c r="BY222" s="43"/>
      <c r="BZ222" s="43"/>
      <c r="CA222" s="43"/>
      <c r="CB222" s="43"/>
      <c r="CC222" s="43"/>
      <c r="CD222" s="43"/>
      <c r="CE222" s="43"/>
      <c r="CF222" s="43"/>
      <c r="CG222" s="43"/>
      <c r="CH222" s="43"/>
      <c r="CI222" s="43"/>
      <c r="CJ222" s="43"/>
      <c r="CK222" s="43"/>
      <c r="CL222" s="43"/>
      <c r="CM222" s="43"/>
      <c r="CN222" s="43"/>
      <c r="CO222" s="43"/>
      <c r="CP222" s="43"/>
      <c r="CQ222" s="43"/>
      <c r="CR222" s="43"/>
      <c r="CS222" s="43"/>
      <c r="CT222" s="43"/>
      <c r="CU222" s="43"/>
      <c r="CV222" s="43"/>
      <c r="CW222" s="43"/>
      <c r="CX222" s="43"/>
      <c r="CY222" s="43"/>
      <c r="CZ222" s="43"/>
      <c r="DA222" s="43"/>
      <c r="DB222" s="43"/>
      <c r="DC222" s="43"/>
      <c r="DD222" s="43"/>
      <c r="DE222" s="43"/>
      <c r="DF222" s="43"/>
      <c r="DG222" s="43"/>
      <c r="DH222" s="43"/>
      <c r="DI222" s="43"/>
      <c r="DJ222" s="43"/>
      <c r="DK222" s="43"/>
      <c r="DL222" s="43"/>
      <c r="DM222" s="43"/>
      <c r="DN222" s="43"/>
      <c r="DO222" s="43"/>
      <c r="DP222" s="43"/>
      <c r="DQ222" s="43"/>
      <c r="DR222" s="43"/>
      <c r="DS222" s="43"/>
      <c r="DT222" s="43"/>
      <c r="DU222" s="43"/>
      <c r="DV222" s="43"/>
      <c r="DW222" s="43"/>
      <c r="DX222" s="43"/>
      <c r="DY222" s="43"/>
      <c r="DZ222" s="43"/>
      <c r="EA222" s="43"/>
      <c r="EB222" s="43"/>
      <c r="EC222" s="43"/>
      <c r="ED222" s="43"/>
      <c r="EE222" s="43"/>
      <c r="EF222" s="43"/>
      <c r="EG222" s="43"/>
      <c r="EH222" s="43"/>
      <c r="EI222" s="43"/>
      <c r="EJ222" s="43"/>
      <c r="EK222" s="43"/>
      <c r="EL222" s="43"/>
      <c r="EM222" s="43"/>
      <c r="EN222" s="43"/>
      <c r="EO222" s="43"/>
      <c r="EP222" s="43"/>
      <c r="EQ222" s="43"/>
      <c r="ER222" s="43"/>
      <c r="ES222" s="43"/>
      <c r="ET222" s="43"/>
      <c r="EU222" s="43"/>
      <c r="EV222" s="43"/>
      <c r="EW222" s="43"/>
    </row>
    <row r="223" spans="11:153" s="26" customFormat="1" x14ac:dyDescent="0.15">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43"/>
      <c r="BM223" s="43"/>
      <c r="BN223" s="43"/>
      <c r="BO223" s="43"/>
      <c r="BP223" s="43"/>
      <c r="BQ223" s="43"/>
      <c r="BR223" s="43"/>
      <c r="BS223" s="43"/>
      <c r="BT223" s="43"/>
      <c r="BU223" s="43"/>
      <c r="BV223" s="43"/>
      <c r="BW223" s="43"/>
      <c r="BX223" s="43"/>
      <c r="BY223" s="43"/>
      <c r="BZ223" s="43"/>
      <c r="CA223" s="43"/>
      <c r="CB223" s="43"/>
      <c r="CC223" s="43"/>
      <c r="CD223" s="43"/>
      <c r="CE223" s="43"/>
      <c r="CF223" s="43"/>
      <c r="CG223" s="43"/>
      <c r="CH223" s="43"/>
      <c r="CI223" s="43"/>
      <c r="CJ223" s="43"/>
      <c r="CK223" s="43"/>
      <c r="CL223" s="43"/>
      <c r="CM223" s="43"/>
      <c r="CN223" s="43"/>
      <c r="CO223" s="43"/>
      <c r="CP223" s="43"/>
      <c r="CQ223" s="43"/>
      <c r="CR223" s="43"/>
      <c r="CS223" s="43"/>
      <c r="CT223" s="43"/>
      <c r="CU223" s="43"/>
      <c r="CV223" s="43"/>
      <c r="CW223" s="43"/>
      <c r="CX223" s="43"/>
      <c r="CY223" s="43"/>
      <c r="CZ223" s="43"/>
      <c r="DA223" s="43"/>
      <c r="DB223" s="43"/>
      <c r="DC223" s="43"/>
      <c r="DD223" s="43"/>
      <c r="DE223" s="43"/>
      <c r="DF223" s="43"/>
      <c r="DG223" s="43"/>
      <c r="DH223" s="43"/>
      <c r="DI223" s="43"/>
      <c r="DJ223" s="43"/>
      <c r="DK223" s="43"/>
      <c r="DL223" s="43"/>
      <c r="DM223" s="43"/>
      <c r="DN223" s="43"/>
      <c r="DO223" s="43"/>
      <c r="DP223" s="43"/>
      <c r="DQ223" s="43"/>
      <c r="DR223" s="43"/>
      <c r="DS223" s="43"/>
      <c r="DT223" s="43"/>
      <c r="DU223" s="43"/>
      <c r="DV223" s="43"/>
      <c r="DW223" s="43"/>
      <c r="DX223" s="43"/>
      <c r="DY223" s="43"/>
      <c r="DZ223" s="43"/>
      <c r="EA223" s="43"/>
      <c r="EB223" s="43"/>
      <c r="EC223" s="43"/>
      <c r="ED223" s="43"/>
      <c r="EE223" s="43"/>
      <c r="EF223" s="43"/>
      <c r="EG223" s="43"/>
      <c r="EH223" s="43"/>
      <c r="EI223" s="43"/>
      <c r="EJ223" s="43"/>
      <c r="EK223" s="43"/>
      <c r="EL223" s="43"/>
      <c r="EM223" s="43"/>
      <c r="EN223" s="43"/>
      <c r="EO223" s="43"/>
      <c r="EP223" s="43"/>
      <c r="EQ223" s="43"/>
      <c r="ER223" s="43"/>
      <c r="ES223" s="43"/>
      <c r="ET223" s="43"/>
      <c r="EU223" s="43"/>
      <c r="EV223" s="43"/>
      <c r="EW223" s="43"/>
    </row>
    <row r="224" spans="11:153" s="26" customFormat="1" x14ac:dyDescent="0.15">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c r="BU224" s="43"/>
      <c r="BV224" s="43"/>
      <c r="BW224" s="43"/>
      <c r="BX224" s="43"/>
      <c r="BY224" s="43"/>
      <c r="BZ224" s="43"/>
      <c r="CA224" s="43"/>
      <c r="CB224" s="43"/>
      <c r="CC224" s="43"/>
      <c r="CD224" s="43"/>
      <c r="CE224" s="43"/>
      <c r="CF224" s="43"/>
      <c r="CG224" s="43"/>
      <c r="CH224" s="43"/>
      <c r="CI224" s="43"/>
      <c r="CJ224" s="43"/>
      <c r="CK224" s="43"/>
      <c r="CL224" s="43"/>
      <c r="CM224" s="43"/>
      <c r="CN224" s="43"/>
      <c r="CO224" s="43"/>
      <c r="CP224" s="43"/>
      <c r="CQ224" s="43"/>
      <c r="CR224" s="43"/>
      <c r="CS224" s="43"/>
      <c r="CT224" s="43"/>
      <c r="CU224" s="43"/>
      <c r="CV224" s="43"/>
      <c r="CW224" s="43"/>
      <c r="CX224" s="43"/>
      <c r="CY224" s="43"/>
      <c r="CZ224" s="43"/>
      <c r="DA224" s="43"/>
      <c r="DB224" s="43"/>
      <c r="DC224" s="43"/>
      <c r="DD224" s="43"/>
      <c r="DE224" s="43"/>
      <c r="DF224" s="43"/>
      <c r="DG224" s="43"/>
      <c r="DH224" s="43"/>
      <c r="DI224" s="43"/>
      <c r="DJ224" s="43"/>
      <c r="DK224" s="43"/>
      <c r="DL224" s="43"/>
      <c r="DM224" s="43"/>
      <c r="DN224" s="43"/>
      <c r="DO224" s="43"/>
      <c r="DP224" s="43"/>
      <c r="DQ224" s="43"/>
      <c r="DR224" s="43"/>
      <c r="DS224" s="43"/>
      <c r="DT224" s="43"/>
      <c r="DU224" s="43"/>
      <c r="DV224" s="43"/>
      <c r="DW224" s="43"/>
      <c r="DX224" s="43"/>
      <c r="DY224" s="43"/>
      <c r="DZ224" s="43"/>
      <c r="EA224" s="43"/>
      <c r="EB224" s="43"/>
      <c r="EC224" s="43"/>
      <c r="ED224" s="43"/>
      <c r="EE224" s="43"/>
      <c r="EF224" s="43"/>
      <c r="EG224" s="43"/>
      <c r="EH224" s="43"/>
      <c r="EI224" s="43"/>
      <c r="EJ224" s="43"/>
      <c r="EK224" s="43"/>
      <c r="EL224" s="43"/>
      <c r="EM224" s="43"/>
      <c r="EN224" s="43"/>
      <c r="EO224" s="43"/>
      <c r="EP224" s="43"/>
      <c r="EQ224" s="43"/>
      <c r="ER224" s="43"/>
      <c r="ES224" s="43"/>
      <c r="ET224" s="43"/>
      <c r="EU224" s="43"/>
      <c r="EV224" s="43"/>
      <c r="EW224" s="43"/>
    </row>
    <row r="225" spans="11:153" s="26" customFormat="1" x14ac:dyDescent="0.15">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43"/>
      <c r="BM225" s="43"/>
      <c r="BN225" s="43"/>
      <c r="BO225" s="43"/>
      <c r="BP225" s="43"/>
      <c r="BQ225" s="43"/>
      <c r="BR225" s="43"/>
      <c r="BS225" s="43"/>
      <c r="BT225" s="43"/>
      <c r="BU225" s="43"/>
      <c r="BV225" s="43"/>
      <c r="BW225" s="43"/>
      <c r="BX225" s="43"/>
      <c r="BY225" s="43"/>
      <c r="BZ225" s="43"/>
      <c r="CA225" s="43"/>
      <c r="CB225" s="43"/>
      <c r="CC225" s="43"/>
      <c r="CD225" s="43"/>
      <c r="CE225" s="43"/>
      <c r="CF225" s="43"/>
      <c r="CG225" s="43"/>
      <c r="CH225" s="43"/>
      <c r="CI225" s="43"/>
      <c r="CJ225" s="43"/>
      <c r="CK225" s="43"/>
      <c r="CL225" s="43"/>
      <c r="CM225" s="43"/>
      <c r="CN225" s="43"/>
      <c r="CO225" s="43"/>
      <c r="CP225" s="43"/>
      <c r="CQ225" s="43"/>
      <c r="CR225" s="43"/>
      <c r="CS225" s="43"/>
      <c r="CT225" s="43"/>
      <c r="CU225" s="43"/>
      <c r="CV225" s="43"/>
      <c r="CW225" s="43"/>
      <c r="CX225" s="43"/>
      <c r="CY225" s="43"/>
      <c r="CZ225" s="43"/>
      <c r="DA225" s="43"/>
      <c r="DB225" s="43"/>
      <c r="DC225" s="43"/>
      <c r="DD225" s="43"/>
      <c r="DE225" s="43"/>
      <c r="DF225" s="43"/>
      <c r="DG225" s="43"/>
      <c r="DH225" s="43"/>
      <c r="DI225" s="43"/>
      <c r="DJ225" s="43"/>
      <c r="DK225" s="43"/>
      <c r="DL225" s="43"/>
      <c r="DM225" s="43"/>
      <c r="DN225" s="43"/>
      <c r="DO225" s="43"/>
      <c r="DP225" s="43"/>
      <c r="DQ225" s="43"/>
      <c r="DR225" s="43"/>
      <c r="DS225" s="43"/>
      <c r="DT225" s="43"/>
      <c r="DU225" s="43"/>
      <c r="DV225" s="43"/>
      <c r="DW225" s="43"/>
      <c r="DX225" s="43"/>
      <c r="DY225" s="43"/>
      <c r="DZ225" s="43"/>
      <c r="EA225" s="43"/>
      <c r="EB225" s="43"/>
      <c r="EC225" s="43"/>
      <c r="ED225" s="43"/>
      <c r="EE225" s="43"/>
      <c r="EF225" s="43"/>
      <c r="EG225" s="43"/>
      <c r="EH225" s="43"/>
      <c r="EI225" s="43"/>
      <c r="EJ225" s="43"/>
      <c r="EK225" s="43"/>
      <c r="EL225" s="43"/>
      <c r="EM225" s="43"/>
      <c r="EN225" s="43"/>
      <c r="EO225" s="43"/>
      <c r="EP225" s="43"/>
      <c r="EQ225" s="43"/>
      <c r="ER225" s="43"/>
      <c r="ES225" s="43"/>
      <c r="ET225" s="43"/>
      <c r="EU225" s="43"/>
      <c r="EV225" s="43"/>
      <c r="EW225" s="43"/>
    </row>
    <row r="226" spans="11:153" s="26" customFormat="1" x14ac:dyDescent="0.15">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43"/>
      <c r="BM226" s="43"/>
      <c r="BN226" s="43"/>
      <c r="BO226" s="43"/>
      <c r="BP226" s="43"/>
      <c r="BQ226" s="43"/>
      <c r="BR226" s="43"/>
      <c r="BS226" s="43"/>
      <c r="BT226" s="43"/>
      <c r="BU226" s="43"/>
      <c r="BV226" s="43"/>
      <c r="BW226" s="43"/>
      <c r="BX226" s="43"/>
      <c r="BY226" s="43"/>
      <c r="BZ226" s="43"/>
      <c r="CA226" s="43"/>
      <c r="CB226" s="43"/>
      <c r="CC226" s="43"/>
      <c r="CD226" s="43"/>
      <c r="CE226" s="43"/>
      <c r="CF226" s="43"/>
      <c r="CG226" s="43"/>
      <c r="CH226" s="43"/>
      <c r="CI226" s="43"/>
      <c r="CJ226" s="43"/>
      <c r="CK226" s="43"/>
      <c r="CL226" s="43"/>
      <c r="CM226" s="43"/>
      <c r="CN226" s="43"/>
      <c r="CO226" s="43"/>
      <c r="CP226" s="43"/>
      <c r="CQ226" s="43"/>
      <c r="CR226" s="43"/>
      <c r="CS226" s="43"/>
      <c r="CT226" s="43"/>
      <c r="CU226" s="43"/>
      <c r="CV226" s="43"/>
      <c r="CW226" s="43"/>
      <c r="CX226" s="43"/>
      <c r="CY226" s="43"/>
      <c r="CZ226" s="43"/>
      <c r="DA226" s="43"/>
      <c r="DB226" s="43"/>
      <c r="DC226" s="43"/>
      <c r="DD226" s="43"/>
      <c r="DE226" s="43"/>
      <c r="DF226" s="43"/>
      <c r="DG226" s="43"/>
      <c r="DH226" s="43"/>
      <c r="DI226" s="43"/>
      <c r="DJ226" s="43"/>
      <c r="DK226" s="43"/>
      <c r="DL226" s="43"/>
      <c r="DM226" s="43"/>
      <c r="DN226" s="43"/>
      <c r="DO226" s="43"/>
      <c r="DP226" s="43"/>
      <c r="DQ226" s="43"/>
      <c r="DR226" s="43"/>
      <c r="DS226" s="43"/>
      <c r="DT226" s="43"/>
      <c r="DU226" s="43"/>
      <c r="DV226" s="43"/>
      <c r="DW226" s="43"/>
      <c r="DX226" s="43"/>
      <c r="DY226" s="43"/>
      <c r="DZ226" s="43"/>
      <c r="EA226" s="43"/>
      <c r="EB226" s="43"/>
      <c r="EC226" s="43"/>
      <c r="ED226" s="43"/>
      <c r="EE226" s="43"/>
      <c r="EF226" s="43"/>
      <c r="EG226" s="43"/>
      <c r="EH226" s="43"/>
      <c r="EI226" s="43"/>
      <c r="EJ226" s="43"/>
      <c r="EK226" s="43"/>
      <c r="EL226" s="43"/>
      <c r="EM226" s="43"/>
      <c r="EN226" s="43"/>
      <c r="EO226" s="43"/>
      <c r="EP226" s="43"/>
      <c r="EQ226" s="43"/>
      <c r="ER226" s="43"/>
      <c r="ES226" s="43"/>
      <c r="ET226" s="43"/>
      <c r="EU226" s="43"/>
      <c r="EV226" s="43"/>
      <c r="EW226" s="43"/>
    </row>
    <row r="227" spans="11:153" s="26" customFormat="1" x14ac:dyDescent="0.15">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43"/>
      <c r="BM227" s="43"/>
      <c r="BN227" s="43"/>
      <c r="BO227" s="43"/>
      <c r="BP227" s="43"/>
      <c r="BQ227" s="43"/>
      <c r="BR227" s="43"/>
      <c r="BS227" s="43"/>
      <c r="BT227" s="43"/>
      <c r="BU227" s="43"/>
      <c r="BV227" s="43"/>
      <c r="BW227" s="43"/>
      <c r="BX227" s="43"/>
      <c r="BY227" s="43"/>
      <c r="BZ227" s="43"/>
      <c r="CA227" s="43"/>
      <c r="CB227" s="43"/>
      <c r="CC227" s="43"/>
      <c r="CD227" s="43"/>
      <c r="CE227" s="43"/>
      <c r="CF227" s="43"/>
      <c r="CG227" s="43"/>
      <c r="CH227" s="43"/>
      <c r="CI227" s="43"/>
      <c r="CJ227" s="43"/>
      <c r="CK227" s="43"/>
      <c r="CL227" s="43"/>
      <c r="CM227" s="43"/>
      <c r="CN227" s="43"/>
      <c r="CO227" s="43"/>
      <c r="CP227" s="43"/>
      <c r="CQ227" s="43"/>
      <c r="CR227" s="43"/>
      <c r="CS227" s="43"/>
      <c r="CT227" s="43"/>
      <c r="CU227" s="43"/>
      <c r="CV227" s="43"/>
      <c r="CW227" s="43"/>
      <c r="CX227" s="43"/>
      <c r="CY227" s="43"/>
      <c r="CZ227" s="43"/>
      <c r="DA227" s="43"/>
      <c r="DB227" s="43"/>
      <c r="DC227" s="43"/>
      <c r="DD227" s="43"/>
      <c r="DE227" s="43"/>
      <c r="DF227" s="43"/>
      <c r="DG227" s="43"/>
      <c r="DH227" s="43"/>
      <c r="DI227" s="43"/>
      <c r="DJ227" s="43"/>
      <c r="DK227" s="43"/>
      <c r="DL227" s="43"/>
      <c r="DM227" s="43"/>
      <c r="DN227" s="43"/>
      <c r="DO227" s="43"/>
      <c r="DP227" s="43"/>
      <c r="DQ227" s="43"/>
      <c r="DR227" s="43"/>
      <c r="DS227" s="43"/>
      <c r="DT227" s="43"/>
      <c r="DU227" s="43"/>
      <c r="DV227" s="43"/>
      <c r="DW227" s="43"/>
      <c r="DX227" s="43"/>
      <c r="DY227" s="43"/>
      <c r="DZ227" s="43"/>
      <c r="EA227" s="43"/>
      <c r="EB227" s="43"/>
      <c r="EC227" s="43"/>
      <c r="ED227" s="43"/>
      <c r="EE227" s="43"/>
      <c r="EF227" s="43"/>
      <c r="EG227" s="43"/>
      <c r="EH227" s="43"/>
      <c r="EI227" s="43"/>
      <c r="EJ227" s="43"/>
      <c r="EK227" s="43"/>
      <c r="EL227" s="43"/>
      <c r="EM227" s="43"/>
      <c r="EN227" s="43"/>
      <c r="EO227" s="43"/>
      <c r="EP227" s="43"/>
      <c r="EQ227" s="43"/>
      <c r="ER227" s="43"/>
      <c r="ES227" s="43"/>
      <c r="ET227" s="43"/>
      <c r="EU227" s="43"/>
      <c r="EV227" s="43"/>
      <c r="EW227" s="43"/>
    </row>
    <row r="228" spans="11:153" s="26" customFormat="1" x14ac:dyDescent="0.15">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43"/>
      <c r="BM228" s="43"/>
      <c r="BN228" s="43"/>
      <c r="BO228" s="43"/>
      <c r="BP228" s="43"/>
      <c r="BQ228" s="43"/>
      <c r="BR228" s="43"/>
      <c r="BS228" s="43"/>
      <c r="BT228" s="43"/>
      <c r="BU228" s="43"/>
      <c r="BV228" s="43"/>
      <c r="BW228" s="43"/>
      <c r="BX228" s="43"/>
      <c r="BY228" s="43"/>
      <c r="BZ228" s="43"/>
      <c r="CA228" s="43"/>
      <c r="CB228" s="43"/>
      <c r="CC228" s="43"/>
      <c r="CD228" s="43"/>
      <c r="CE228" s="43"/>
      <c r="CF228" s="43"/>
      <c r="CG228" s="43"/>
      <c r="CH228" s="43"/>
      <c r="CI228" s="43"/>
      <c r="CJ228" s="43"/>
      <c r="CK228" s="43"/>
      <c r="CL228" s="43"/>
      <c r="CM228" s="43"/>
      <c r="CN228" s="43"/>
      <c r="CO228" s="43"/>
      <c r="CP228" s="43"/>
      <c r="CQ228" s="43"/>
      <c r="CR228" s="43"/>
      <c r="CS228" s="43"/>
      <c r="CT228" s="43"/>
      <c r="CU228" s="43"/>
      <c r="CV228" s="43"/>
      <c r="CW228" s="43"/>
      <c r="CX228" s="43"/>
      <c r="CY228" s="43"/>
      <c r="CZ228" s="43"/>
      <c r="DA228" s="43"/>
      <c r="DB228" s="43"/>
      <c r="DC228" s="43"/>
      <c r="DD228" s="43"/>
      <c r="DE228" s="43"/>
      <c r="DF228" s="43"/>
      <c r="DG228" s="43"/>
      <c r="DH228" s="43"/>
      <c r="DI228" s="43"/>
      <c r="DJ228" s="43"/>
      <c r="DK228" s="43"/>
      <c r="DL228" s="43"/>
      <c r="DM228" s="43"/>
      <c r="DN228" s="43"/>
      <c r="DO228" s="43"/>
      <c r="DP228" s="43"/>
      <c r="DQ228" s="43"/>
      <c r="DR228" s="43"/>
      <c r="DS228" s="43"/>
      <c r="DT228" s="43"/>
      <c r="DU228" s="43"/>
      <c r="DV228" s="43"/>
      <c r="DW228" s="43"/>
      <c r="DX228" s="43"/>
      <c r="DY228" s="43"/>
      <c r="DZ228" s="43"/>
      <c r="EA228" s="43"/>
      <c r="EB228" s="43"/>
      <c r="EC228" s="43"/>
      <c r="ED228" s="43"/>
      <c r="EE228" s="43"/>
      <c r="EF228" s="43"/>
      <c r="EG228" s="43"/>
      <c r="EH228" s="43"/>
      <c r="EI228" s="43"/>
      <c r="EJ228" s="43"/>
      <c r="EK228" s="43"/>
      <c r="EL228" s="43"/>
      <c r="EM228" s="43"/>
      <c r="EN228" s="43"/>
      <c r="EO228" s="43"/>
      <c r="EP228" s="43"/>
      <c r="EQ228" s="43"/>
      <c r="ER228" s="43"/>
      <c r="ES228" s="43"/>
      <c r="ET228" s="43"/>
      <c r="EU228" s="43"/>
      <c r="EV228" s="43"/>
      <c r="EW228" s="43"/>
    </row>
    <row r="229" spans="11:153" s="26" customFormat="1" x14ac:dyDescent="0.15">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43"/>
      <c r="BM229" s="43"/>
      <c r="BN229" s="43"/>
      <c r="BO229" s="43"/>
      <c r="BP229" s="43"/>
      <c r="BQ229" s="43"/>
      <c r="BR229" s="43"/>
      <c r="BS229" s="43"/>
      <c r="BT229" s="43"/>
      <c r="BU229" s="43"/>
      <c r="BV229" s="43"/>
      <c r="BW229" s="43"/>
      <c r="BX229" s="43"/>
      <c r="BY229" s="43"/>
      <c r="BZ229" s="43"/>
      <c r="CA229" s="43"/>
      <c r="CB229" s="43"/>
      <c r="CC229" s="43"/>
      <c r="CD229" s="43"/>
      <c r="CE229" s="43"/>
      <c r="CF229" s="43"/>
      <c r="CG229" s="43"/>
      <c r="CH229" s="43"/>
      <c r="CI229" s="43"/>
      <c r="CJ229" s="43"/>
      <c r="CK229" s="43"/>
      <c r="CL229" s="43"/>
      <c r="CM229" s="43"/>
      <c r="CN229" s="43"/>
      <c r="CO229" s="43"/>
      <c r="CP229" s="43"/>
      <c r="CQ229" s="43"/>
      <c r="CR229" s="43"/>
      <c r="CS229" s="43"/>
      <c r="CT229" s="43"/>
      <c r="CU229" s="43"/>
      <c r="CV229" s="43"/>
      <c r="CW229" s="43"/>
      <c r="CX229" s="43"/>
      <c r="CY229" s="43"/>
      <c r="CZ229" s="43"/>
      <c r="DA229" s="43"/>
      <c r="DB229" s="43"/>
      <c r="DC229" s="43"/>
      <c r="DD229" s="43"/>
      <c r="DE229" s="43"/>
      <c r="DF229" s="43"/>
      <c r="DG229" s="43"/>
      <c r="DH229" s="43"/>
      <c r="DI229" s="43"/>
      <c r="DJ229" s="43"/>
      <c r="DK229" s="43"/>
      <c r="DL229" s="43"/>
      <c r="DM229" s="43"/>
      <c r="DN229" s="43"/>
      <c r="DO229" s="43"/>
      <c r="DP229" s="43"/>
      <c r="DQ229" s="43"/>
      <c r="DR229" s="43"/>
      <c r="DS229" s="43"/>
      <c r="DT229" s="43"/>
      <c r="DU229" s="43"/>
      <c r="DV229" s="43"/>
      <c r="DW229" s="43"/>
      <c r="DX229" s="43"/>
      <c r="DY229" s="43"/>
      <c r="DZ229" s="43"/>
      <c r="EA229" s="43"/>
      <c r="EB229" s="43"/>
      <c r="EC229" s="43"/>
      <c r="ED229" s="43"/>
      <c r="EE229" s="43"/>
      <c r="EF229" s="43"/>
      <c r="EG229" s="43"/>
      <c r="EH229" s="43"/>
      <c r="EI229" s="43"/>
      <c r="EJ229" s="43"/>
      <c r="EK229" s="43"/>
      <c r="EL229" s="43"/>
      <c r="EM229" s="43"/>
      <c r="EN229" s="43"/>
      <c r="EO229" s="43"/>
      <c r="EP229" s="43"/>
      <c r="EQ229" s="43"/>
      <c r="ER229" s="43"/>
      <c r="ES229" s="43"/>
      <c r="ET229" s="43"/>
      <c r="EU229" s="43"/>
      <c r="EV229" s="43"/>
      <c r="EW229" s="43"/>
    </row>
    <row r="230" spans="11:153" s="26" customFormat="1" x14ac:dyDescent="0.15">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43"/>
      <c r="BM230" s="43"/>
      <c r="BN230" s="43"/>
      <c r="BO230" s="43"/>
      <c r="BP230" s="43"/>
      <c r="BQ230" s="43"/>
      <c r="BR230" s="43"/>
      <c r="BS230" s="43"/>
      <c r="BT230" s="43"/>
      <c r="BU230" s="43"/>
      <c r="BV230" s="43"/>
      <c r="BW230" s="43"/>
      <c r="BX230" s="43"/>
      <c r="BY230" s="43"/>
      <c r="BZ230" s="43"/>
      <c r="CA230" s="43"/>
      <c r="CB230" s="43"/>
      <c r="CC230" s="43"/>
      <c r="CD230" s="43"/>
      <c r="CE230" s="43"/>
      <c r="CF230" s="43"/>
      <c r="CG230" s="43"/>
      <c r="CH230" s="43"/>
      <c r="CI230" s="43"/>
      <c r="CJ230" s="43"/>
      <c r="CK230" s="43"/>
      <c r="CL230" s="43"/>
      <c r="CM230" s="43"/>
      <c r="CN230" s="43"/>
      <c r="CO230" s="43"/>
      <c r="CP230" s="43"/>
      <c r="CQ230" s="43"/>
      <c r="CR230" s="43"/>
      <c r="CS230" s="43"/>
      <c r="CT230" s="43"/>
      <c r="CU230" s="43"/>
      <c r="CV230" s="43"/>
      <c r="CW230" s="43"/>
      <c r="CX230" s="43"/>
      <c r="CY230" s="43"/>
      <c r="CZ230" s="43"/>
      <c r="DA230" s="43"/>
      <c r="DB230" s="43"/>
      <c r="DC230" s="43"/>
      <c r="DD230" s="43"/>
      <c r="DE230" s="43"/>
      <c r="DF230" s="43"/>
      <c r="DG230" s="43"/>
      <c r="DH230" s="43"/>
      <c r="DI230" s="43"/>
      <c r="DJ230" s="43"/>
      <c r="DK230" s="43"/>
      <c r="DL230" s="43"/>
      <c r="DM230" s="43"/>
      <c r="DN230" s="43"/>
      <c r="DO230" s="43"/>
      <c r="DP230" s="43"/>
      <c r="DQ230" s="43"/>
      <c r="DR230" s="43"/>
      <c r="DS230" s="43"/>
      <c r="DT230" s="43"/>
      <c r="DU230" s="43"/>
      <c r="DV230" s="43"/>
      <c r="DW230" s="43"/>
      <c r="DX230" s="43"/>
      <c r="DY230" s="43"/>
      <c r="DZ230" s="43"/>
      <c r="EA230" s="43"/>
      <c r="EB230" s="43"/>
      <c r="EC230" s="43"/>
      <c r="ED230" s="43"/>
      <c r="EE230" s="43"/>
      <c r="EF230" s="43"/>
      <c r="EG230" s="43"/>
      <c r="EH230" s="43"/>
      <c r="EI230" s="43"/>
      <c r="EJ230" s="43"/>
      <c r="EK230" s="43"/>
      <c r="EL230" s="43"/>
      <c r="EM230" s="43"/>
      <c r="EN230" s="43"/>
      <c r="EO230" s="43"/>
      <c r="EP230" s="43"/>
      <c r="EQ230" s="43"/>
      <c r="ER230" s="43"/>
      <c r="ES230" s="43"/>
      <c r="ET230" s="43"/>
      <c r="EU230" s="43"/>
      <c r="EV230" s="43"/>
      <c r="EW230" s="43"/>
    </row>
    <row r="231" spans="11:153" s="26" customFormat="1" x14ac:dyDescent="0.15">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3"/>
      <c r="BK231" s="43"/>
      <c r="BL231" s="43"/>
      <c r="BM231" s="43"/>
      <c r="BN231" s="43"/>
      <c r="BO231" s="43"/>
      <c r="BP231" s="43"/>
      <c r="BQ231" s="43"/>
      <c r="BR231" s="43"/>
      <c r="BS231" s="43"/>
      <c r="BT231" s="43"/>
      <c r="BU231" s="43"/>
      <c r="BV231" s="43"/>
      <c r="BW231" s="43"/>
      <c r="BX231" s="43"/>
      <c r="BY231" s="43"/>
      <c r="BZ231" s="43"/>
      <c r="CA231" s="43"/>
      <c r="CB231" s="43"/>
      <c r="CC231" s="43"/>
      <c r="CD231" s="43"/>
      <c r="CE231" s="43"/>
      <c r="CF231" s="43"/>
      <c r="CG231" s="43"/>
      <c r="CH231" s="43"/>
      <c r="CI231" s="43"/>
      <c r="CJ231" s="43"/>
      <c r="CK231" s="43"/>
      <c r="CL231" s="43"/>
      <c r="CM231" s="43"/>
      <c r="CN231" s="43"/>
      <c r="CO231" s="43"/>
      <c r="CP231" s="43"/>
      <c r="CQ231" s="43"/>
      <c r="CR231" s="43"/>
      <c r="CS231" s="43"/>
      <c r="CT231" s="43"/>
      <c r="CU231" s="43"/>
      <c r="CV231" s="43"/>
      <c r="CW231" s="43"/>
      <c r="CX231" s="43"/>
      <c r="CY231" s="43"/>
      <c r="CZ231" s="43"/>
      <c r="DA231" s="43"/>
      <c r="DB231" s="43"/>
      <c r="DC231" s="43"/>
      <c r="DD231" s="43"/>
      <c r="DE231" s="43"/>
      <c r="DF231" s="43"/>
      <c r="DG231" s="43"/>
      <c r="DH231" s="43"/>
      <c r="DI231" s="43"/>
      <c r="DJ231" s="43"/>
      <c r="DK231" s="43"/>
      <c r="DL231" s="43"/>
      <c r="DM231" s="43"/>
      <c r="DN231" s="43"/>
      <c r="DO231" s="43"/>
      <c r="DP231" s="43"/>
      <c r="DQ231" s="43"/>
      <c r="DR231" s="43"/>
      <c r="DS231" s="43"/>
      <c r="DT231" s="43"/>
      <c r="DU231" s="43"/>
      <c r="DV231" s="43"/>
      <c r="DW231" s="43"/>
      <c r="DX231" s="43"/>
      <c r="DY231" s="43"/>
      <c r="DZ231" s="43"/>
      <c r="EA231" s="43"/>
      <c r="EB231" s="43"/>
      <c r="EC231" s="43"/>
      <c r="ED231" s="43"/>
      <c r="EE231" s="43"/>
      <c r="EF231" s="43"/>
      <c r="EG231" s="43"/>
      <c r="EH231" s="43"/>
      <c r="EI231" s="43"/>
      <c r="EJ231" s="43"/>
      <c r="EK231" s="43"/>
      <c r="EL231" s="43"/>
      <c r="EM231" s="43"/>
      <c r="EN231" s="43"/>
      <c r="EO231" s="43"/>
      <c r="EP231" s="43"/>
      <c r="EQ231" s="43"/>
      <c r="ER231" s="43"/>
      <c r="ES231" s="43"/>
      <c r="ET231" s="43"/>
      <c r="EU231" s="43"/>
      <c r="EV231" s="43"/>
      <c r="EW231" s="43"/>
    </row>
    <row r="232" spans="11:153" s="26" customFormat="1" x14ac:dyDescent="0.15">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43"/>
      <c r="BM232" s="43"/>
      <c r="BN232" s="43"/>
      <c r="BO232" s="43"/>
      <c r="BP232" s="43"/>
      <c r="BQ232" s="43"/>
      <c r="BR232" s="43"/>
      <c r="BS232" s="43"/>
      <c r="BT232" s="43"/>
      <c r="BU232" s="43"/>
      <c r="BV232" s="43"/>
      <c r="BW232" s="43"/>
      <c r="BX232" s="43"/>
      <c r="BY232" s="43"/>
      <c r="BZ232" s="43"/>
      <c r="CA232" s="43"/>
      <c r="CB232" s="43"/>
      <c r="CC232" s="43"/>
      <c r="CD232" s="43"/>
      <c r="CE232" s="43"/>
      <c r="CF232" s="43"/>
      <c r="CG232" s="43"/>
      <c r="CH232" s="43"/>
      <c r="CI232" s="43"/>
      <c r="CJ232" s="43"/>
      <c r="CK232" s="43"/>
      <c r="CL232" s="43"/>
      <c r="CM232" s="43"/>
      <c r="CN232" s="43"/>
      <c r="CO232" s="43"/>
      <c r="CP232" s="43"/>
      <c r="CQ232" s="43"/>
      <c r="CR232" s="43"/>
      <c r="CS232" s="43"/>
      <c r="CT232" s="43"/>
      <c r="CU232" s="43"/>
      <c r="CV232" s="43"/>
      <c r="CW232" s="43"/>
      <c r="CX232" s="43"/>
      <c r="CY232" s="43"/>
      <c r="CZ232" s="43"/>
      <c r="DA232" s="43"/>
      <c r="DB232" s="43"/>
      <c r="DC232" s="43"/>
      <c r="DD232" s="43"/>
      <c r="DE232" s="43"/>
      <c r="DF232" s="43"/>
      <c r="DG232" s="43"/>
      <c r="DH232" s="43"/>
      <c r="DI232" s="43"/>
      <c r="DJ232" s="43"/>
      <c r="DK232" s="43"/>
      <c r="DL232" s="43"/>
      <c r="DM232" s="43"/>
      <c r="DN232" s="43"/>
      <c r="DO232" s="43"/>
      <c r="DP232" s="43"/>
      <c r="DQ232" s="43"/>
      <c r="DR232" s="43"/>
      <c r="DS232" s="43"/>
      <c r="DT232" s="43"/>
      <c r="DU232" s="43"/>
      <c r="DV232" s="43"/>
      <c r="DW232" s="43"/>
      <c r="DX232" s="43"/>
      <c r="DY232" s="43"/>
      <c r="DZ232" s="43"/>
      <c r="EA232" s="43"/>
      <c r="EB232" s="43"/>
      <c r="EC232" s="43"/>
      <c r="ED232" s="43"/>
      <c r="EE232" s="43"/>
      <c r="EF232" s="43"/>
      <c r="EG232" s="43"/>
      <c r="EH232" s="43"/>
      <c r="EI232" s="43"/>
      <c r="EJ232" s="43"/>
      <c r="EK232" s="43"/>
      <c r="EL232" s="43"/>
      <c r="EM232" s="43"/>
      <c r="EN232" s="43"/>
      <c r="EO232" s="43"/>
      <c r="EP232" s="43"/>
      <c r="EQ232" s="43"/>
      <c r="ER232" s="43"/>
      <c r="ES232" s="43"/>
      <c r="ET232" s="43"/>
      <c r="EU232" s="43"/>
      <c r="EV232" s="43"/>
      <c r="EW232" s="43"/>
    </row>
    <row r="233" spans="11:153" s="26" customFormat="1" x14ac:dyDescent="0.15">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43"/>
      <c r="BM233" s="43"/>
      <c r="BN233" s="43"/>
      <c r="BO233" s="43"/>
      <c r="BP233" s="43"/>
      <c r="BQ233" s="43"/>
      <c r="BR233" s="43"/>
      <c r="BS233" s="43"/>
      <c r="BT233" s="43"/>
      <c r="BU233" s="43"/>
      <c r="BV233" s="43"/>
      <c r="BW233" s="43"/>
      <c r="BX233" s="43"/>
      <c r="BY233" s="43"/>
      <c r="BZ233" s="43"/>
      <c r="CA233" s="43"/>
      <c r="CB233" s="43"/>
      <c r="CC233" s="43"/>
      <c r="CD233" s="43"/>
      <c r="CE233" s="43"/>
      <c r="CF233" s="43"/>
      <c r="CG233" s="43"/>
      <c r="CH233" s="43"/>
      <c r="CI233" s="43"/>
      <c r="CJ233" s="43"/>
      <c r="CK233" s="43"/>
      <c r="CL233" s="43"/>
      <c r="CM233" s="43"/>
      <c r="CN233" s="43"/>
      <c r="CO233" s="43"/>
      <c r="CP233" s="43"/>
      <c r="CQ233" s="43"/>
      <c r="CR233" s="43"/>
      <c r="CS233" s="43"/>
      <c r="CT233" s="43"/>
      <c r="CU233" s="43"/>
      <c r="CV233" s="43"/>
      <c r="CW233" s="43"/>
      <c r="CX233" s="43"/>
      <c r="CY233" s="43"/>
      <c r="CZ233" s="43"/>
      <c r="DA233" s="43"/>
      <c r="DB233" s="43"/>
      <c r="DC233" s="43"/>
      <c r="DD233" s="43"/>
      <c r="DE233" s="43"/>
      <c r="DF233" s="43"/>
      <c r="DG233" s="43"/>
      <c r="DH233" s="43"/>
      <c r="DI233" s="43"/>
      <c r="DJ233" s="43"/>
      <c r="DK233" s="43"/>
      <c r="DL233" s="43"/>
      <c r="DM233" s="43"/>
      <c r="DN233" s="43"/>
      <c r="DO233" s="43"/>
      <c r="DP233" s="43"/>
      <c r="DQ233" s="43"/>
      <c r="DR233" s="43"/>
      <c r="DS233" s="43"/>
      <c r="DT233" s="43"/>
      <c r="DU233" s="43"/>
      <c r="DV233" s="43"/>
      <c r="DW233" s="43"/>
      <c r="DX233" s="43"/>
      <c r="DY233" s="43"/>
      <c r="DZ233" s="43"/>
      <c r="EA233" s="43"/>
      <c r="EB233" s="43"/>
      <c r="EC233" s="43"/>
      <c r="ED233" s="43"/>
      <c r="EE233" s="43"/>
      <c r="EF233" s="43"/>
      <c r="EG233" s="43"/>
      <c r="EH233" s="43"/>
      <c r="EI233" s="43"/>
      <c r="EJ233" s="43"/>
      <c r="EK233" s="43"/>
      <c r="EL233" s="43"/>
      <c r="EM233" s="43"/>
      <c r="EN233" s="43"/>
      <c r="EO233" s="43"/>
      <c r="EP233" s="43"/>
      <c r="EQ233" s="43"/>
      <c r="ER233" s="43"/>
      <c r="ES233" s="43"/>
      <c r="ET233" s="43"/>
      <c r="EU233" s="43"/>
      <c r="EV233" s="43"/>
      <c r="EW233" s="43"/>
    </row>
    <row r="234" spans="11:153" s="26" customFormat="1" x14ac:dyDescent="0.15">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43"/>
      <c r="BM234" s="43"/>
      <c r="BN234" s="43"/>
      <c r="BO234" s="43"/>
      <c r="BP234" s="43"/>
      <c r="BQ234" s="43"/>
      <c r="BR234" s="43"/>
      <c r="BS234" s="43"/>
      <c r="BT234" s="43"/>
      <c r="BU234" s="43"/>
      <c r="BV234" s="43"/>
      <c r="BW234" s="43"/>
      <c r="BX234" s="43"/>
      <c r="BY234" s="43"/>
      <c r="BZ234" s="43"/>
      <c r="CA234" s="43"/>
      <c r="CB234" s="43"/>
      <c r="CC234" s="43"/>
      <c r="CD234" s="43"/>
      <c r="CE234" s="43"/>
      <c r="CF234" s="43"/>
      <c r="CG234" s="43"/>
      <c r="CH234" s="43"/>
      <c r="CI234" s="43"/>
      <c r="CJ234" s="43"/>
      <c r="CK234" s="43"/>
      <c r="CL234" s="43"/>
      <c r="CM234" s="43"/>
      <c r="CN234" s="43"/>
      <c r="CO234" s="43"/>
      <c r="CP234" s="43"/>
      <c r="CQ234" s="43"/>
      <c r="CR234" s="43"/>
      <c r="CS234" s="43"/>
      <c r="CT234" s="43"/>
      <c r="CU234" s="43"/>
      <c r="CV234" s="43"/>
      <c r="CW234" s="43"/>
      <c r="CX234" s="43"/>
      <c r="CY234" s="43"/>
      <c r="CZ234" s="43"/>
      <c r="DA234" s="43"/>
      <c r="DB234" s="43"/>
      <c r="DC234" s="43"/>
      <c r="DD234" s="43"/>
      <c r="DE234" s="43"/>
      <c r="DF234" s="43"/>
      <c r="DG234" s="43"/>
      <c r="DH234" s="43"/>
      <c r="DI234" s="43"/>
      <c r="DJ234" s="43"/>
      <c r="DK234" s="43"/>
      <c r="DL234" s="43"/>
      <c r="DM234" s="43"/>
      <c r="DN234" s="43"/>
      <c r="DO234" s="43"/>
      <c r="DP234" s="43"/>
      <c r="DQ234" s="43"/>
      <c r="DR234" s="43"/>
      <c r="DS234" s="43"/>
      <c r="DT234" s="43"/>
      <c r="DU234" s="43"/>
      <c r="DV234" s="43"/>
      <c r="DW234" s="43"/>
      <c r="DX234" s="43"/>
      <c r="DY234" s="43"/>
      <c r="DZ234" s="43"/>
      <c r="EA234" s="43"/>
      <c r="EB234" s="43"/>
      <c r="EC234" s="43"/>
      <c r="ED234" s="43"/>
      <c r="EE234" s="43"/>
      <c r="EF234" s="43"/>
      <c r="EG234" s="43"/>
      <c r="EH234" s="43"/>
      <c r="EI234" s="43"/>
      <c r="EJ234" s="43"/>
      <c r="EK234" s="43"/>
      <c r="EL234" s="43"/>
      <c r="EM234" s="43"/>
      <c r="EN234" s="43"/>
      <c r="EO234" s="43"/>
      <c r="EP234" s="43"/>
      <c r="EQ234" s="43"/>
      <c r="ER234" s="43"/>
      <c r="ES234" s="43"/>
      <c r="ET234" s="43"/>
      <c r="EU234" s="43"/>
      <c r="EV234" s="43"/>
      <c r="EW234" s="43"/>
    </row>
    <row r="235" spans="11:153" s="26" customFormat="1" x14ac:dyDescent="0.15">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c r="BC235" s="43"/>
      <c r="BD235" s="43"/>
      <c r="BE235" s="43"/>
      <c r="BF235" s="43"/>
      <c r="BG235" s="43"/>
      <c r="BH235" s="43"/>
      <c r="BI235" s="43"/>
      <c r="BJ235" s="43"/>
      <c r="BK235" s="43"/>
      <c r="BL235" s="43"/>
      <c r="BM235" s="43"/>
      <c r="BN235" s="43"/>
      <c r="BO235" s="43"/>
      <c r="BP235" s="43"/>
      <c r="BQ235" s="43"/>
      <c r="BR235" s="43"/>
      <c r="BS235" s="43"/>
      <c r="BT235" s="43"/>
      <c r="BU235" s="43"/>
      <c r="BV235" s="43"/>
      <c r="BW235" s="43"/>
      <c r="BX235" s="43"/>
      <c r="BY235" s="43"/>
      <c r="BZ235" s="43"/>
      <c r="CA235" s="43"/>
      <c r="CB235" s="43"/>
      <c r="CC235" s="43"/>
      <c r="CD235" s="43"/>
      <c r="CE235" s="43"/>
      <c r="CF235" s="43"/>
      <c r="CG235" s="43"/>
      <c r="CH235" s="43"/>
      <c r="CI235" s="43"/>
      <c r="CJ235" s="43"/>
      <c r="CK235" s="43"/>
      <c r="CL235" s="43"/>
      <c r="CM235" s="43"/>
      <c r="CN235" s="43"/>
      <c r="CO235" s="43"/>
      <c r="CP235" s="43"/>
      <c r="CQ235" s="43"/>
      <c r="CR235" s="43"/>
      <c r="CS235" s="43"/>
      <c r="CT235" s="43"/>
      <c r="CU235" s="43"/>
      <c r="CV235" s="43"/>
      <c r="CW235" s="43"/>
      <c r="CX235" s="43"/>
      <c r="CY235" s="43"/>
      <c r="CZ235" s="43"/>
      <c r="DA235" s="43"/>
      <c r="DB235" s="43"/>
      <c r="DC235" s="43"/>
      <c r="DD235" s="43"/>
      <c r="DE235" s="43"/>
      <c r="DF235" s="43"/>
      <c r="DG235" s="43"/>
      <c r="DH235" s="43"/>
      <c r="DI235" s="43"/>
      <c r="DJ235" s="43"/>
      <c r="DK235" s="43"/>
      <c r="DL235" s="43"/>
      <c r="DM235" s="43"/>
      <c r="DN235" s="43"/>
      <c r="DO235" s="43"/>
      <c r="DP235" s="43"/>
      <c r="DQ235" s="43"/>
      <c r="DR235" s="43"/>
      <c r="DS235" s="43"/>
      <c r="DT235" s="43"/>
      <c r="DU235" s="43"/>
      <c r="DV235" s="43"/>
      <c r="DW235" s="43"/>
      <c r="DX235" s="43"/>
      <c r="DY235" s="43"/>
      <c r="DZ235" s="43"/>
      <c r="EA235" s="43"/>
      <c r="EB235" s="43"/>
      <c r="EC235" s="43"/>
      <c r="ED235" s="43"/>
      <c r="EE235" s="43"/>
      <c r="EF235" s="43"/>
      <c r="EG235" s="43"/>
      <c r="EH235" s="43"/>
      <c r="EI235" s="43"/>
      <c r="EJ235" s="43"/>
      <c r="EK235" s="43"/>
      <c r="EL235" s="43"/>
      <c r="EM235" s="43"/>
      <c r="EN235" s="43"/>
      <c r="EO235" s="43"/>
      <c r="EP235" s="43"/>
      <c r="EQ235" s="43"/>
      <c r="ER235" s="43"/>
      <c r="ES235" s="43"/>
      <c r="ET235" s="43"/>
      <c r="EU235" s="43"/>
      <c r="EV235" s="43"/>
      <c r="EW235" s="43"/>
    </row>
    <row r="236" spans="11:153" s="26" customFormat="1" x14ac:dyDescent="0.15">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3"/>
      <c r="BK236" s="43"/>
      <c r="BL236" s="43"/>
      <c r="BM236" s="43"/>
      <c r="BN236" s="43"/>
      <c r="BO236" s="43"/>
      <c r="BP236" s="43"/>
      <c r="BQ236" s="43"/>
      <c r="BR236" s="43"/>
      <c r="BS236" s="43"/>
      <c r="BT236" s="43"/>
      <c r="BU236" s="43"/>
      <c r="BV236" s="43"/>
      <c r="BW236" s="43"/>
      <c r="BX236" s="43"/>
      <c r="BY236" s="43"/>
      <c r="BZ236" s="43"/>
      <c r="CA236" s="43"/>
      <c r="CB236" s="43"/>
      <c r="CC236" s="43"/>
      <c r="CD236" s="43"/>
      <c r="CE236" s="43"/>
      <c r="CF236" s="43"/>
      <c r="CG236" s="43"/>
      <c r="CH236" s="43"/>
      <c r="CI236" s="43"/>
      <c r="CJ236" s="43"/>
      <c r="CK236" s="43"/>
      <c r="CL236" s="43"/>
      <c r="CM236" s="43"/>
      <c r="CN236" s="43"/>
      <c r="CO236" s="43"/>
      <c r="CP236" s="43"/>
      <c r="CQ236" s="43"/>
      <c r="CR236" s="43"/>
      <c r="CS236" s="43"/>
      <c r="CT236" s="43"/>
      <c r="CU236" s="43"/>
      <c r="CV236" s="43"/>
      <c r="CW236" s="43"/>
      <c r="CX236" s="43"/>
      <c r="CY236" s="43"/>
      <c r="CZ236" s="43"/>
      <c r="DA236" s="43"/>
      <c r="DB236" s="43"/>
      <c r="DC236" s="43"/>
      <c r="DD236" s="43"/>
      <c r="DE236" s="43"/>
      <c r="DF236" s="43"/>
      <c r="DG236" s="43"/>
      <c r="DH236" s="43"/>
      <c r="DI236" s="43"/>
      <c r="DJ236" s="43"/>
      <c r="DK236" s="43"/>
      <c r="DL236" s="43"/>
      <c r="DM236" s="43"/>
      <c r="DN236" s="43"/>
      <c r="DO236" s="43"/>
      <c r="DP236" s="43"/>
      <c r="DQ236" s="43"/>
      <c r="DR236" s="43"/>
      <c r="DS236" s="43"/>
      <c r="DT236" s="43"/>
      <c r="DU236" s="43"/>
      <c r="DV236" s="43"/>
      <c r="DW236" s="43"/>
      <c r="DX236" s="43"/>
      <c r="DY236" s="43"/>
      <c r="DZ236" s="43"/>
      <c r="EA236" s="43"/>
      <c r="EB236" s="43"/>
      <c r="EC236" s="43"/>
      <c r="ED236" s="43"/>
      <c r="EE236" s="43"/>
      <c r="EF236" s="43"/>
      <c r="EG236" s="43"/>
      <c r="EH236" s="43"/>
      <c r="EI236" s="43"/>
      <c r="EJ236" s="43"/>
      <c r="EK236" s="43"/>
      <c r="EL236" s="43"/>
      <c r="EM236" s="43"/>
      <c r="EN236" s="43"/>
      <c r="EO236" s="43"/>
      <c r="EP236" s="43"/>
      <c r="EQ236" s="43"/>
      <c r="ER236" s="43"/>
      <c r="ES236" s="43"/>
      <c r="ET236" s="43"/>
      <c r="EU236" s="43"/>
      <c r="EV236" s="43"/>
      <c r="EW236" s="43"/>
    </row>
    <row r="237" spans="11:153" s="26" customFormat="1" x14ac:dyDescent="0.15">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43"/>
      <c r="BM237" s="43"/>
      <c r="BN237" s="43"/>
      <c r="BO237" s="43"/>
      <c r="BP237" s="43"/>
      <c r="BQ237" s="43"/>
      <c r="BR237" s="43"/>
      <c r="BS237" s="43"/>
      <c r="BT237" s="43"/>
      <c r="BU237" s="43"/>
      <c r="BV237" s="43"/>
      <c r="BW237" s="43"/>
      <c r="BX237" s="43"/>
      <c r="BY237" s="43"/>
      <c r="BZ237" s="43"/>
      <c r="CA237" s="43"/>
      <c r="CB237" s="43"/>
      <c r="CC237" s="43"/>
      <c r="CD237" s="43"/>
      <c r="CE237" s="43"/>
      <c r="CF237" s="43"/>
      <c r="CG237" s="43"/>
      <c r="CH237" s="43"/>
      <c r="CI237" s="43"/>
      <c r="CJ237" s="43"/>
      <c r="CK237" s="43"/>
      <c r="CL237" s="43"/>
      <c r="CM237" s="43"/>
      <c r="CN237" s="43"/>
      <c r="CO237" s="43"/>
      <c r="CP237" s="43"/>
      <c r="CQ237" s="43"/>
      <c r="CR237" s="43"/>
      <c r="CS237" s="43"/>
      <c r="CT237" s="43"/>
      <c r="CU237" s="43"/>
      <c r="CV237" s="43"/>
      <c r="CW237" s="43"/>
      <c r="CX237" s="43"/>
      <c r="CY237" s="43"/>
      <c r="CZ237" s="43"/>
      <c r="DA237" s="43"/>
      <c r="DB237" s="43"/>
      <c r="DC237" s="43"/>
      <c r="DD237" s="43"/>
      <c r="DE237" s="43"/>
      <c r="DF237" s="43"/>
      <c r="DG237" s="43"/>
      <c r="DH237" s="43"/>
      <c r="DI237" s="43"/>
      <c r="DJ237" s="43"/>
      <c r="DK237" s="43"/>
      <c r="DL237" s="43"/>
      <c r="DM237" s="43"/>
      <c r="DN237" s="43"/>
      <c r="DO237" s="43"/>
      <c r="DP237" s="43"/>
      <c r="DQ237" s="43"/>
      <c r="DR237" s="43"/>
      <c r="DS237" s="43"/>
      <c r="DT237" s="43"/>
      <c r="DU237" s="43"/>
      <c r="DV237" s="43"/>
      <c r="DW237" s="43"/>
      <c r="DX237" s="43"/>
      <c r="DY237" s="43"/>
      <c r="DZ237" s="43"/>
      <c r="EA237" s="43"/>
      <c r="EB237" s="43"/>
      <c r="EC237" s="43"/>
      <c r="ED237" s="43"/>
      <c r="EE237" s="43"/>
      <c r="EF237" s="43"/>
      <c r="EG237" s="43"/>
      <c r="EH237" s="43"/>
      <c r="EI237" s="43"/>
      <c r="EJ237" s="43"/>
      <c r="EK237" s="43"/>
      <c r="EL237" s="43"/>
      <c r="EM237" s="43"/>
      <c r="EN237" s="43"/>
      <c r="EO237" s="43"/>
      <c r="EP237" s="43"/>
      <c r="EQ237" s="43"/>
      <c r="ER237" s="43"/>
      <c r="ES237" s="43"/>
      <c r="ET237" s="43"/>
      <c r="EU237" s="43"/>
      <c r="EV237" s="43"/>
      <c r="EW237" s="43"/>
    </row>
    <row r="238" spans="11:153" s="26" customFormat="1" x14ac:dyDescent="0.15">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43"/>
      <c r="BM238" s="43"/>
      <c r="BN238" s="43"/>
      <c r="BO238" s="43"/>
      <c r="BP238" s="43"/>
      <c r="BQ238" s="43"/>
      <c r="BR238" s="43"/>
      <c r="BS238" s="43"/>
      <c r="BT238" s="43"/>
      <c r="BU238" s="43"/>
      <c r="BV238" s="43"/>
      <c r="BW238" s="43"/>
      <c r="BX238" s="43"/>
      <c r="BY238" s="43"/>
      <c r="BZ238" s="43"/>
      <c r="CA238" s="43"/>
      <c r="CB238" s="43"/>
      <c r="CC238" s="43"/>
      <c r="CD238" s="43"/>
      <c r="CE238" s="43"/>
      <c r="CF238" s="43"/>
      <c r="CG238" s="43"/>
      <c r="CH238" s="43"/>
      <c r="CI238" s="43"/>
      <c r="CJ238" s="43"/>
      <c r="CK238" s="43"/>
      <c r="CL238" s="43"/>
      <c r="CM238" s="43"/>
      <c r="CN238" s="43"/>
      <c r="CO238" s="43"/>
      <c r="CP238" s="43"/>
      <c r="CQ238" s="43"/>
      <c r="CR238" s="43"/>
      <c r="CS238" s="43"/>
      <c r="CT238" s="43"/>
      <c r="CU238" s="43"/>
      <c r="CV238" s="43"/>
      <c r="CW238" s="43"/>
      <c r="CX238" s="43"/>
      <c r="CY238" s="43"/>
      <c r="CZ238" s="43"/>
      <c r="DA238" s="43"/>
      <c r="DB238" s="43"/>
      <c r="DC238" s="43"/>
      <c r="DD238" s="43"/>
      <c r="DE238" s="43"/>
      <c r="DF238" s="43"/>
      <c r="DG238" s="43"/>
      <c r="DH238" s="43"/>
      <c r="DI238" s="43"/>
      <c r="DJ238" s="43"/>
      <c r="DK238" s="43"/>
      <c r="DL238" s="43"/>
      <c r="DM238" s="43"/>
      <c r="DN238" s="43"/>
      <c r="DO238" s="43"/>
      <c r="DP238" s="43"/>
      <c r="DQ238" s="43"/>
      <c r="DR238" s="43"/>
      <c r="DS238" s="43"/>
      <c r="DT238" s="43"/>
      <c r="DU238" s="43"/>
      <c r="DV238" s="43"/>
      <c r="DW238" s="43"/>
      <c r="DX238" s="43"/>
      <c r="DY238" s="43"/>
      <c r="DZ238" s="43"/>
      <c r="EA238" s="43"/>
      <c r="EB238" s="43"/>
      <c r="EC238" s="43"/>
      <c r="ED238" s="43"/>
      <c r="EE238" s="43"/>
      <c r="EF238" s="43"/>
      <c r="EG238" s="43"/>
      <c r="EH238" s="43"/>
      <c r="EI238" s="43"/>
      <c r="EJ238" s="43"/>
      <c r="EK238" s="43"/>
      <c r="EL238" s="43"/>
      <c r="EM238" s="43"/>
      <c r="EN238" s="43"/>
      <c r="EO238" s="43"/>
      <c r="EP238" s="43"/>
      <c r="EQ238" s="43"/>
      <c r="ER238" s="43"/>
      <c r="ES238" s="43"/>
      <c r="ET238" s="43"/>
      <c r="EU238" s="43"/>
      <c r="EV238" s="43"/>
      <c r="EW238" s="43"/>
    </row>
    <row r="239" spans="11:153" s="26" customFormat="1" x14ac:dyDescent="0.15">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43"/>
      <c r="BF239" s="43"/>
      <c r="BG239" s="43"/>
      <c r="BH239" s="43"/>
      <c r="BI239" s="43"/>
      <c r="BJ239" s="43"/>
      <c r="BK239" s="43"/>
      <c r="BL239" s="43"/>
      <c r="BM239" s="43"/>
      <c r="BN239" s="43"/>
      <c r="BO239" s="43"/>
      <c r="BP239" s="43"/>
      <c r="BQ239" s="43"/>
      <c r="BR239" s="43"/>
      <c r="BS239" s="43"/>
      <c r="BT239" s="43"/>
      <c r="BU239" s="43"/>
      <c r="BV239" s="43"/>
      <c r="BW239" s="43"/>
      <c r="BX239" s="43"/>
      <c r="BY239" s="43"/>
      <c r="BZ239" s="43"/>
      <c r="CA239" s="43"/>
      <c r="CB239" s="43"/>
      <c r="CC239" s="43"/>
      <c r="CD239" s="43"/>
      <c r="CE239" s="43"/>
      <c r="CF239" s="43"/>
      <c r="CG239" s="43"/>
      <c r="CH239" s="43"/>
      <c r="CI239" s="43"/>
      <c r="CJ239" s="43"/>
      <c r="CK239" s="43"/>
      <c r="CL239" s="43"/>
      <c r="CM239" s="43"/>
      <c r="CN239" s="43"/>
      <c r="CO239" s="43"/>
      <c r="CP239" s="43"/>
      <c r="CQ239" s="43"/>
      <c r="CR239" s="43"/>
      <c r="CS239" s="43"/>
      <c r="CT239" s="43"/>
      <c r="CU239" s="43"/>
      <c r="CV239" s="43"/>
      <c r="CW239" s="43"/>
      <c r="CX239" s="43"/>
      <c r="CY239" s="43"/>
      <c r="CZ239" s="43"/>
      <c r="DA239" s="43"/>
      <c r="DB239" s="43"/>
      <c r="DC239" s="43"/>
      <c r="DD239" s="43"/>
      <c r="DE239" s="43"/>
      <c r="DF239" s="43"/>
      <c r="DG239" s="43"/>
      <c r="DH239" s="43"/>
      <c r="DI239" s="43"/>
      <c r="DJ239" s="43"/>
      <c r="DK239" s="43"/>
      <c r="DL239" s="43"/>
      <c r="DM239" s="43"/>
      <c r="DN239" s="43"/>
      <c r="DO239" s="43"/>
      <c r="DP239" s="43"/>
      <c r="DQ239" s="43"/>
      <c r="DR239" s="43"/>
      <c r="DS239" s="43"/>
      <c r="DT239" s="43"/>
      <c r="DU239" s="43"/>
      <c r="DV239" s="43"/>
      <c r="DW239" s="43"/>
      <c r="DX239" s="43"/>
      <c r="DY239" s="43"/>
      <c r="DZ239" s="43"/>
      <c r="EA239" s="43"/>
      <c r="EB239" s="43"/>
      <c r="EC239" s="43"/>
      <c r="ED239" s="43"/>
      <c r="EE239" s="43"/>
      <c r="EF239" s="43"/>
      <c r="EG239" s="43"/>
      <c r="EH239" s="43"/>
      <c r="EI239" s="43"/>
      <c r="EJ239" s="43"/>
      <c r="EK239" s="43"/>
      <c r="EL239" s="43"/>
      <c r="EM239" s="43"/>
      <c r="EN239" s="43"/>
      <c r="EO239" s="43"/>
      <c r="EP239" s="43"/>
      <c r="EQ239" s="43"/>
      <c r="ER239" s="43"/>
      <c r="ES239" s="43"/>
      <c r="ET239" s="43"/>
      <c r="EU239" s="43"/>
      <c r="EV239" s="43"/>
      <c r="EW239" s="43"/>
    </row>
    <row r="240" spans="11:153" s="26" customFormat="1" x14ac:dyDescent="0.15">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43"/>
      <c r="BF240" s="43"/>
      <c r="BG240" s="43"/>
      <c r="BH240" s="43"/>
      <c r="BI240" s="43"/>
      <c r="BJ240" s="43"/>
      <c r="BK240" s="43"/>
      <c r="BL240" s="43"/>
      <c r="BM240" s="43"/>
      <c r="BN240" s="43"/>
      <c r="BO240" s="43"/>
      <c r="BP240" s="43"/>
      <c r="BQ240" s="43"/>
      <c r="BR240" s="43"/>
      <c r="BS240" s="43"/>
      <c r="BT240" s="43"/>
      <c r="BU240" s="43"/>
      <c r="BV240" s="43"/>
      <c r="BW240" s="43"/>
      <c r="BX240" s="43"/>
      <c r="BY240" s="43"/>
      <c r="BZ240" s="43"/>
      <c r="CA240" s="43"/>
      <c r="CB240" s="43"/>
      <c r="CC240" s="43"/>
      <c r="CD240" s="43"/>
      <c r="CE240" s="43"/>
      <c r="CF240" s="43"/>
      <c r="CG240" s="43"/>
      <c r="CH240" s="43"/>
      <c r="CI240" s="43"/>
      <c r="CJ240" s="43"/>
      <c r="CK240" s="43"/>
      <c r="CL240" s="43"/>
      <c r="CM240" s="43"/>
      <c r="CN240" s="43"/>
      <c r="CO240" s="43"/>
      <c r="CP240" s="43"/>
      <c r="CQ240" s="43"/>
      <c r="CR240" s="43"/>
      <c r="CS240" s="43"/>
      <c r="CT240" s="43"/>
      <c r="CU240" s="43"/>
      <c r="CV240" s="43"/>
      <c r="CW240" s="43"/>
      <c r="CX240" s="43"/>
      <c r="CY240" s="43"/>
      <c r="CZ240" s="43"/>
      <c r="DA240" s="43"/>
      <c r="DB240" s="43"/>
      <c r="DC240" s="43"/>
      <c r="DD240" s="43"/>
      <c r="DE240" s="43"/>
      <c r="DF240" s="43"/>
      <c r="DG240" s="43"/>
      <c r="DH240" s="43"/>
      <c r="DI240" s="43"/>
      <c r="DJ240" s="43"/>
      <c r="DK240" s="43"/>
      <c r="DL240" s="43"/>
      <c r="DM240" s="43"/>
      <c r="DN240" s="43"/>
      <c r="DO240" s="43"/>
      <c r="DP240" s="43"/>
      <c r="DQ240" s="43"/>
      <c r="DR240" s="43"/>
      <c r="DS240" s="43"/>
      <c r="DT240" s="43"/>
      <c r="DU240" s="43"/>
      <c r="DV240" s="43"/>
      <c r="DW240" s="43"/>
      <c r="DX240" s="43"/>
      <c r="DY240" s="43"/>
      <c r="DZ240" s="43"/>
      <c r="EA240" s="43"/>
      <c r="EB240" s="43"/>
      <c r="EC240" s="43"/>
      <c r="ED240" s="43"/>
      <c r="EE240" s="43"/>
      <c r="EF240" s="43"/>
      <c r="EG240" s="43"/>
      <c r="EH240" s="43"/>
      <c r="EI240" s="43"/>
      <c r="EJ240" s="43"/>
      <c r="EK240" s="43"/>
      <c r="EL240" s="43"/>
      <c r="EM240" s="43"/>
      <c r="EN240" s="43"/>
      <c r="EO240" s="43"/>
      <c r="EP240" s="43"/>
      <c r="EQ240" s="43"/>
      <c r="ER240" s="43"/>
      <c r="ES240" s="43"/>
      <c r="ET240" s="43"/>
      <c r="EU240" s="43"/>
      <c r="EV240" s="43"/>
      <c r="EW240" s="43"/>
    </row>
    <row r="241" spans="2:153" s="26" customFormat="1" x14ac:dyDescent="0.15">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43"/>
      <c r="BU241" s="43"/>
      <c r="BV241" s="43"/>
      <c r="BW241" s="43"/>
      <c r="BX241" s="43"/>
      <c r="BY241" s="43"/>
      <c r="BZ241" s="43"/>
      <c r="CA241" s="43"/>
      <c r="CB241" s="43"/>
      <c r="CC241" s="43"/>
      <c r="CD241" s="43"/>
      <c r="CE241" s="43"/>
      <c r="CF241" s="43"/>
      <c r="CG241" s="43"/>
      <c r="CH241" s="43"/>
      <c r="CI241" s="43"/>
      <c r="CJ241" s="43"/>
      <c r="CK241" s="43"/>
      <c r="CL241" s="43"/>
      <c r="CM241" s="43"/>
      <c r="CN241" s="43"/>
      <c r="CO241" s="43"/>
      <c r="CP241" s="43"/>
      <c r="CQ241" s="43"/>
      <c r="CR241" s="43"/>
      <c r="CS241" s="43"/>
      <c r="CT241" s="43"/>
      <c r="CU241" s="43"/>
      <c r="CV241" s="43"/>
      <c r="CW241" s="43"/>
      <c r="CX241" s="43"/>
      <c r="CY241" s="43"/>
      <c r="CZ241" s="43"/>
      <c r="DA241" s="43"/>
      <c r="DB241" s="43"/>
      <c r="DC241" s="43"/>
      <c r="DD241" s="43"/>
      <c r="DE241" s="43"/>
      <c r="DF241" s="43"/>
      <c r="DG241" s="43"/>
      <c r="DH241" s="43"/>
      <c r="DI241" s="43"/>
      <c r="DJ241" s="43"/>
      <c r="DK241" s="43"/>
      <c r="DL241" s="43"/>
      <c r="DM241" s="43"/>
      <c r="DN241" s="43"/>
      <c r="DO241" s="43"/>
      <c r="DP241" s="43"/>
      <c r="DQ241" s="43"/>
      <c r="DR241" s="43"/>
      <c r="DS241" s="43"/>
      <c r="DT241" s="43"/>
      <c r="DU241" s="43"/>
      <c r="DV241" s="43"/>
      <c r="DW241" s="43"/>
      <c r="DX241" s="43"/>
      <c r="DY241" s="43"/>
      <c r="DZ241" s="43"/>
      <c r="EA241" s="43"/>
      <c r="EB241" s="43"/>
      <c r="EC241" s="43"/>
      <c r="ED241" s="43"/>
      <c r="EE241" s="43"/>
      <c r="EF241" s="43"/>
      <c r="EG241" s="43"/>
      <c r="EH241" s="43"/>
      <c r="EI241" s="43"/>
      <c r="EJ241" s="43"/>
      <c r="EK241" s="43"/>
      <c r="EL241" s="43"/>
      <c r="EM241" s="43"/>
      <c r="EN241" s="43"/>
      <c r="EO241" s="43"/>
      <c r="EP241" s="43"/>
      <c r="EQ241" s="43"/>
      <c r="ER241" s="43"/>
      <c r="ES241" s="43"/>
      <c r="ET241" s="43"/>
      <c r="EU241" s="43"/>
      <c r="EV241" s="43"/>
      <c r="EW241" s="43"/>
    </row>
    <row r="242" spans="2:153" s="26" customFormat="1" x14ac:dyDescent="0.15">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c r="DF242" s="43"/>
      <c r="DG242" s="43"/>
      <c r="DH242" s="43"/>
      <c r="DI242" s="43"/>
      <c r="DJ242" s="43"/>
      <c r="DK242" s="43"/>
      <c r="DL242" s="43"/>
      <c r="DM242" s="43"/>
      <c r="DN242" s="43"/>
      <c r="DO242" s="43"/>
      <c r="DP242" s="43"/>
      <c r="DQ242" s="43"/>
      <c r="DR242" s="43"/>
      <c r="DS242" s="43"/>
      <c r="DT242" s="43"/>
      <c r="DU242" s="43"/>
      <c r="DV242" s="43"/>
      <c r="DW242" s="43"/>
      <c r="DX242" s="43"/>
      <c r="DY242" s="43"/>
      <c r="DZ242" s="43"/>
      <c r="EA242" s="43"/>
      <c r="EB242" s="43"/>
      <c r="EC242" s="43"/>
      <c r="ED242" s="43"/>
      <c r="EE242" s="43"/>
      <c r="EF242" s="43"/>
      <c r="EG242" s="43"/>
      <c r="EH242" s="43"/>
      <c r="EI242" s="43"/>
      <c r="EJ242" s="43"/>
      <c r="EK242" s="43"/>
      <c r="EL242" s="43"/>
      <c r="EM242" s="43"/>
      <c r="EN242" s="43"/>
      <c r="EO242" s="43"/>
      <c r="EP242" s="43"/>
      <c r="EQ242" s="43"/>
      <c r="ER242" s="43"/>
      <c r="ES242" s="43"/>
      <c r="ET242" s="43"/>
      <c r="EU242" s="43"/>
      <c r="EV242" s="43"/>
      <c r="EW242" s="43"/>
    </row>
    <row r="243" spans="2:153" s="26" customFormat="1" x14ac:dyDescent="0.15">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c r="BU243" s="43"/>
      <c r="BV243" s="43"/>
      <c r="BW243" s="43"/>
      <c r="BX243" s="43"/>
      <c r="BY243" s="43"/>
      <c r="BZ243" s="43"/>
      <c r="CA243" s="43"/>
      <c r="CB243" s="43"/>
      <c r="CC243" s="43"/>
      <c r="CD243" s="43"/>
      <c r="CE243" s="43"/>
      <c r="CF243" s="43"/>
      <c r="CG243" s="43"/>
      <c r="CH243" s="43"/>
      <c r="CI243" s="43"/>
      <c r="CJ243" s="43"/>
      <c r="CK243" s="43"/>
      <c r="CL243" s="43"/>
      <c r="CM243" s="43"/>
      <c r="CN243" s="43"/>
      <c r="CO243" s="43"/>
      <c r="CP243" s="43"/>
      <c r="CQ243" s="43"/>
      <c r="CR243" s="43"/>
      <c r="CS243" s="43"/>
      <c r="CT243" s="43"/>
      <c r="CU243" s="43"/>
      <c r="CV243" s="43"/>
      <c r="CW243" s="43"/>
      <c r="CX243" s="43"/>
      <c r="CY243" s="43"/>
      <c r="CZ243" s="43"/>
      <c r="DA243" s="43"/>
      <c r="DB243" s="43"/>
      <c r="DC243" s="43"/>
      <c r="DD243" s="43"/>
      <c r="DE243" s="43"/>
      <c r="DF243" s="43"/>
      <c r="DG243" s="43"/>
      <c r="DH243" s="43"/>
      <c r="DI243" s="43"/>
      <c r="DJ243" s="43"/>
      <c r="DK243" s="43"/>
      <c r="DL243" s="43"/>
      <c r="DM243" s="43"/>
      <c r="DN243" s="43"/>
      <c r="DO243" s="43"/>
      <c r="DP243" s="43"/>
      <c r="DQ243" s="43"/>
      <c r="DR243" s="43"/>
      <c r="DS243" s="43"/>
      <c r="DT243" s="43"/>
      <c r="DU243" s="43"/>
      <c r="DV243" s="43"/>
      <c r="DW243" s="43"/>
      <c r="DX243" s="43"/>
      <c r="DY243" s="43"/>
      <c r="DZ243" s="43"/>
      <c r="EA243" s="43"/>
      <c r="EB243" s="43"/>
      <c r="EC243" s="43"/>
      <c r="ED243" s="43"/>
      <c r="EE243" s="43"/>
      <c r="EF243" s="43"/>
      <c r="EG243" s="43"/>
      <c r="EH243" s="43"/>
      <c r="EI243" s="43"/>
      <c r="EJ243" s="43"/>
      <c r="EK243" s="43"/>
      <c r="EL243" s="43"/>
      <c r="EM243" s="43"/>
      <c r="EN243" s="43"/>
      <c r="EO243" s="43"/>
      <c r="EP243" s="43"/>
      <c r="EQ243" s="43"/>
      <c r="ER243" s="43"/>
      <c r="ES243" s="43"/>
      <c r="ET243" s="43"/>
      <c r="EU243" s="43"/>
      <c r="EV243" s="43"/>
      <c r="EW243" s="43"/>
    </row>
    <row r="244" spans="2:153" s="26" customFormat="1" x14ac:dyDescent="0.15">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43"/>
      <c r="BU244" s="43"/>
      <c r="BV244" s="43"/>
      <c r="BW244" s="43"/>
      <c r="BX244" s="43"/>
      <c r="BY244" s="43"/>
      <c r="BZ244" s="43"/>
      <c r="CA244" s="43"/>
      <c r="CB244" s="43"/>
      <c r="CC244" s="43"/>
      <c r="CD244" s="43"/>
      <c r="CE244" s="43"/>
      <c r="CF244" s="43"/>
      <c r="CG244" s="43"/>
      <c r="CH244" s="43"/>
      <c r="CI244" s="43"/>
      <c r="CJ244" s="43"/>
      <c r="CK244" s="43"/>
      <c r="CL244" s="43"/>
      <c r="CM244" s="43"/>
      <c r="CN244" s="43"/>
      <c r="CO244" s="43"/>
      <c r="CP244" s="43"/>
      <c r="CQ244" s="43"/>
      <c r="CR244" s="43"/>
      <c r="CS244" s="43"/>
      <c r="CT244" s="43"/>
      <c r="CU244" s="43"/>
      <c r="CV244" s="43"/>
      <c r="CW244" s="43"/>
      <c r="CX244" s="43"/>
      <c r="CY244" s="43"/>
      <c r="CZ244" s="43"/>
      <c r="DA244" s="43"/>
      <c r="DB244" s="43"/>
      <c r="DC244" s="43"/>
      <c r="DD244" s="43"/>
      <c r="DE244" s="43"/>
      <c r="DF244" s="43"/>
      <c r="DG244" s="43"/>
      <c r="DH244" s="43"/>
      <c r="DI244" s="43"/>
      <c r="DJ244" s="43"/>
      <c r="DK244" s="43"/>
      <c r="DL244" s="43"/>
      <c r="DM244" s="43"/>
      <c r="DN244" s="43"/>
      <c r="DO244" s="43"/>
      <c r="DP244" s="43"/>
      <c r="DQ244" s="43"/>
      <c r="DR244" s="43"/>
      <c r="DS244" s="43"/>
      <c r="DT244" s="43"/>
      <c r="DU244" s="43"/>
      <c r="DV244" s="43"/>
      <c r="DW244" s="43"/>
      <c r="DX244" s="43"/>
      <c r="DY244" s="43"/>
      <c r="DZ244" s="43"/>
      <c r="EA244" s="43"/>
      <c r="EB244" s="43"/>
      <c r="EC244" s="43"/>
      <c r="ED244" s="43"/>
      <c r="EE244" s="43"/>
      <c r="EF244" s="43"/>
      <c r="EG244" s="43"/>
      <c r="EH244" s="43"/>
      <c r="EI244" s="43"/>
      <c r="EJ244" s="43"/>
      <c r="EK244" s="43"/>
      <c r="EL244" s="43"/>
      <c r="EM244" s="43"/>
      <c r="EN244" s="43"/>
      <c r="EO244" s="43"/>
      <c r="EP244" s="43"/>
      <c r="EQ244" s="43"/>
      <c r="ER244" s="43"/>
      <c r="ES244" s="43"/>
      <c r="ET244" s="43"/>
      <c r="EU244" s="43"/>
      <c r="EV244" s="43"/>
      <c r="EW244" s="43"/>
    </row>
    <row r="245" spans="2:153" s="26" customFormat="1" x14ac:dyDescent="0.15">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43"/>
      <c r="BM245" s="43"/>
      <c r="BN245" s="43"/>
      <c r="BO245" s="43"/>
      <c r="BP245" s="43"/>
      <c r="BQ245" s="43"/>
      <c r="BR245" s="43"/>
      <c r="BS245" s="43"/>
      <c r="BT245" s="43"/>
      <c r="BU245" s="43"/>
      <c r="BV245" s="43"/>
      <c r="BW245" s="43"/>
      <c r="BX245" s="43"/>
      <c r="BY245" s="43"/>
      <c r="BZ245" s="43"/>
      <c r="CA245" s="43"/>
      <c r="CB245" s="43"/>
      <c r="CC245" s="43"/>
      <c r="CD245" s="43"/>
      <c r="CE245" s="43"/>
      <c r="CF245" s="43"/>
      <c r="CG245" s="43"/>
      <c r="CH245" s="43"/>
      <c r="CI245" s="43"/>
      <c r="CJ245" s="43"/>
      <c r="CK245" s="43"/>
      <c r="CL245" s="43"/>
      <c r="CM245" s="43"/>
      <c r="CN245" s="43"/>
      <c r="CO245" s="43"/>
      <c r="CP245" s="43"/>
      <c r="CQ245" s="43"/>
      <c r="CR245" s="43"/>
      <c r="CS245" s="43"/>
      <c r="CT245" s="43"/>
      <c r="CU245" s="43"/>
      <c r="CV245" s="43"/>
      <c r="CW245" s="43"/>
      <c r="CX245" s="43"/>
      <c r="CY245" s="43"/>
      <c r="CZ245" s="43"/>
      <c r="DA245" s="43"/>
      <c r="DB245" s="43"/>
      <c r="DC245" s="43"/>
      <c r="DD245" s="43"/>
      <c r="DE245" s="43"/>
      <c r="DF245" s="43"/>
      <c r="DG245" s="43"/>
      <c r="DH245" s="43"/>
      <c r="DI245" s="43"/>
      <c r="DJ245" s="43"/>
      <c r="DK245" s="43"/>
      <c r="DL245" s="43"/>
      <c r="DM245" s="43"/>
      <c r="DN245" s="43"/>
      <c r="DO245" s="43"/>
      <c r="DP245" s="43"/>
      <c r="DQ245" s="43"/>
      <c r="DR245" s="43"/>
      <c r="DS245" s="43"/>
      <c r="DT245" s="43"/>
      <c r="DU245" s="43"/>
      <c r="DV245" s="43"/>
      <c r="DW245" s="43"/>
      <c r="DX245" s="43"/>
      <c r="DY245" s="43"/>
      <c r="DZ245" s="43"/>
      <c r="EA245" s="43"/>
      <c r="EB245" s="43"/>
      <c r="EC245" s="43"/>
      <c r="ED245" s="43"/>
      <c r="EE245" s="43"/>
      <c r="EF245" s="43"/>
      <c r="EG245" s="43"/>
      <c r="EH245" s="43"/>
      <c r="EI245" s="43"/>
      <c r="EJ245" s="43"/>
      <c r="EK245" s="43"/>
      <c r="EL245" s="43"/>
      <c r="EM245" s="43"/>
      <c r="EN245" s="43"/>
      <c r="EO245" s="43"/>
      <c r="EP245" s="43"/>
      <c r="EQ245" s="43"/>
      <c r="ER245" s="43"/>
      <c r="ES245" s="43"/>
      <c r="ET245" s="43"/>
      <c r="EU245" s="43"/>
      <c r="EV245" s="43"/>
      <c r="EW245" s="43"/>
    </row>
    <row r="246" spans="2:153" s="26" customFormat="1" x14ac:dyDescent="0.15">
      <c r="B246"/>
      <c r="C246"/>
      <c r="D246"/>
      <c r="E246"/>
      <c r="F246"/>
      <c r="G246"/>
      <c r="H246"/>
      <c r="I246"/>
      <c r="J246"/>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43"/>
      <c r="BM246" s="43"/>
      <c r="BN246" s="43"/>
      <c r="BO246" s="43"/>
      <c r="BP246" s="43"/>
      <c r="BQ246" s="43"/>
      <c r="BR246" s="43"/>
      <c r="BS246" s="43"/>
      <c r="BT246" s="43"/>
      <c r="BU246" s="43"/>
      <c r="BV246" s="43"/>
      <c r="BW246" s="43"/>
      <c r="BX246" s="43"/>
      <c r="BY246" s="43"/>
      <c r="BZ246" s="43"/>
      <c r="CA246" s="43"/>
      <c r="CB246" s="43"/>
      <c r="CC246" s="43"/>
      <c r="CD246" s="43"/>
      <c r="CE246" s="43"/>
      <c r="CF246" s="43"/>
      <c r="CG246" s="43"/>
      <c r="CH246" s="43"/>
      <c r="CI246" s="43"/>
      <c r="CJ246" s="43"/>
      <c r="CK246" s="43"/>
      <c r="CL246" s="43"/>
      <c r="CM246" s="43"/>
      <c r="CN246" s="43"/>
      <c r="CO246" s="43"/>
      <c r="CP246" s="43"/>
      <c r="CQ246" s="43"/>
      <c r="CR246" s="43"/>
      <c r="CS246" s="43"/>
      <c r="CT246" s="43"/>
      <c r="CU246" s="43"/>
      <c r="CV246" s="43"/>
      <c r="CW246" s="43"/>
      <c r="CX246" s="43"/>
      <c r="CY246" s="43"/>
      <c r="CZ246" s="43"/>
      <c r="DA246" s="43"/>
      <c r="DB246" s="43"/>
      <c r="DC246" s="43"/>
      <c r="DD246" s="43"/>
      <c r="DE246" s="43"/>
      <c r="DF246" s="43"/>
      <c r="DG246" s="43"/>
      <c r="DH246" s="43"/>
      <c r="DI246" s="43"/>
      <c r="DJ246" s="43"/>
      <c r="DK246" s="43"/>
      <c r="DL246" s="43"/>
      <c r="DM246" s="43"/>
      <c r="DN246" s="43"/>
      <c r="DO246" s="43"/>
      <c r="DP246" s="43"/>
      <c r="DQ246" s="43"/>
      <c r="DR246" s="43"/>
      <c r="DS246" s="43"/>
      <c r="DT246" s="43"/>
      <c r="DU246" s="43"/>
      <c r="DV246" s="43"/>
      <c r="DW246" s="43"/>
      <c r="DX246" s="43"/>
      <c r="DY246" s="43"/>
      <c r="DZ246" s="43"/>
      <c r="EA246" s="43"/>
      <c r="EB246" s="43"/>
      <c r="EC246" s="43"/>
      <c r="ED246" s="43"/>
      <c r="EE246" s="43"/>
      <c r="EF246" s="43"/>
      <c r="EG246" s="43"/>
      <c r="EH246" s="43"/>
      <c r="EI246" s="43"/>
      <c r="EJ246" s="43"/>
      <c r="EK246" s="43"/>
      <c r="EL246" s="43"/>
      <c r="EM246" s="43"/>
      <c r="EN246" s="43"/>
      <c r="EO246" s="43"/>
      <c r="EP246" s="43"/>
      <c r="EQ246" s="43"/>
      <c r="ER246" s="43"/>
      <c r="ES246" s="43"/>
      <c r="ET246" s="43"/>
      <c r="EU246" s="43"/>
      <c r="EV246" s="43"/>
      <c r="EW246" s="43"/>
    </row>
    <row r="247" spans="2:153" s="26" customFormat="1" x14ac:dyDescent="0.15">
      <c r="B247"/>
      <c r="C247"/>
      <c r="D247"/>
      <c r="E247"/>
      <c r="F247"/>
      <c r="G247"/>
      <c r="H247"/>
      <c r="I247"/>
      <c r="J247"/>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43"/>
      <c r="BM247" s="43"/>
      <c r="BN247" s="43"/>
      <c r="BO247" s="43"/>
      <c r="BP247" s="43"/>
      <c r="BQ247" s="43"/>
      <c r="BR247" s="43"/>
      <c r="BS247" s="43"/>
      <c r="BT247" s="43"/>
      <c r="BU247" s="43"/>
      <c r="BV247" s="43"/>
      <c r="BW247" s="43"/>
      <c r="BX247" s="43"/>
      <c r="BY247" s="43"/>
      <c r="BZ247" s="43"/>
      <c r="CA247" s="43"/>
      <c r="CB247" s="43"/>
      <c r="CC247" s="43"/>
      <c r="CD247" s="43"/>
      <c r="CE247" s="43"/>
      <c r="CF247" s="43"/>
      <c r="CG247" s="43"/>
      <c r="CH247" s="43"/>
      <c r="CI247" s="43"/>
      <c r="CJ247" s="43"/>
      <c r="CK247" s="43"/>
      <c r="CL247" s="43"/>
      <c r="CM247" s="43"/>
      <c r="CN247" s="43"/>
      <c r="CO247" s="43"/>
      <c r="CP247" s="43"/>
      <c r="CQ247" s="43"/>
      <c r="CR247" s="43"/>
      <c r="CS247" s="43"/>
      <c r="CT247" s="43"/>
      <c r="CU247" s="43"/>
      <c r="CV247" s="43"/>
      <c r="CW247" s="43"/>
      <c r="CX247" s="43"/>
      <c r="CY247" s="43"/>
      <c r="CZ247" s="43"/>
      <c r="DA247" s="43"/>
      <c r="DB247" s="43"/>
      <c r="DC247" s="43"/>
      <c r="DD247" s="43"/>
      <c r="DE247" s="43"/>
      <c r="DF247" s="43"/>
      <c r="DG247" s="43"/>
      <c r="DH247" s="43"/>
      <c r="DI247" s="43"/>
      <c r="DJ247" s="43"/>
      <c r="DK247" s="43"/>
      <c r="DL247" s="43"/>
      <c r="DM247" s="43"/>
      <c r="DN247" s="43"/>
      <c r="DO247" s="43"/>
      <c r="DP247" s="43"/>
      <c r="DQ247" s="43"/>
      <c r="DR247" s="43"/>
      <c r="DS247" s="43"/>
      <c r="DT247" s="43"/>
      <c r="DU247" s="43"/>
      <c r="DV247" s="43"/>
      <c r="DW247" s="43"/>
      <c r="DX247" s="43"/>
      <c r="DY247" s="43"/>
      <c r="DZ247" s="43"/>
      <c r="EA247" s="43"/>
      <c r="EB247" s="43"/>
      <c r="EC247" s="43"/>
      <c r="ED247" s="43"/>
      <c r="EE247" s="43"/>
      <c r="EF247" s="43"/>
      <c r="EG247" s="43"/>
      <c r="EH247" s="43"/>
      <c r="EI247" s="43"/>
      <c r="EJ247" s="43"/>
      <c r="EK247" s="43"/>
      <c r="EL247" s="43"/>
      <c r="EM247" s="43"/>
      <c r="EN247" s="43"/>
      <c r="EO247" s="43"/>
      <c r="EP247" s="43"/>
      <c r="EQ247" s="43"/>
      <c r="ER247" s="43"/>
      <c r="ES247" s="43"/>
      <c r="ET247" s="43"/>
      <c r="EU247" s="43"/>
      <c r="EV247" s="43"/>
      <c r="EW247" s="43"/>
    </row>
    <row r="248" spans="2:153" s="26" customFormat="1" x14ac:dyDescent="0.15">
      <c r="B248"/>
      <c r="C248"/>
      <c r="D248"/>
      <c r="E248"/>
      <c r="F248"/>
      <c r="G248"/>
      <c r="H248"/>
      <c r="I248"/>
      <c r="J248"/>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43"/>
      <c r="BM248" s="43"/>
      <c r="BN248" s="43"/>
      <c r="BO248" s="43"/>
      <c r="BP248" s="43"/>
      <c r="BQ248" s="43"/>
      <c r="BR248" s="43"/>
      <c r="BS248" s="43"/>
      <c r="BT248" s="43"/>
      <c r="BU248" s="43"/>
      <c r="BV248" s="43"/>
      <c r="BW248" s="43"/>
      <c r="BX248" s="43"/>
      <c r="BY248" s="43"/>
      <c r="BZ248" s="43"/>
      <c r="CA248" s="43"/>
      <c r="CB248" s="43"/>
      <c r="CC248" s="43"/>
      <c r="CD248" s="43"/>
      <c r="CE248" s="43"/>
      <c r="CF248" s="43"/>
      <c r="CG248" s="43"/>
      <c r="CH248" s="43"/>
      <c r="CI248" s="43"/>
      <c r="CJ248" s="43"/>
      <c r="CK248" s="43"/>
      <c r="CL248" s="43"/>
      <c r="CM248" s="43"/>
      <c r="CN248" s="43"/>
      <c r="CO248" s="43"/>
      <c r="CP248" s="43"/>
      <c r="CQ248" s="43"/>
      <c r="CR248" s="43"/>
      <c r="CS248" s="43"/>
      <c r="CT248" s="43"/>
      <c r="CU248" s="43"/>
      <c r="CV248" s="43"/>
      <c r="CW248" s="43"/>
      <c r="CX248" s="43"/>
      <c r="CY248" s="43"/>
      <c r="CZ248" s="43"/>
      <c r="DA248" s="43"/>
      <c r="DB248" s="43"/>
      <c r="DC248" s="43"/>
      <c r="DD248" s="43"/>
      <c r="DE248" s="43"/>
      <c r="DF248" s="43"/>
      <c r="DG248" s="43"/>
      <c r="DH248" s="43"/>
      <c r="DI248" s="43"/>
      <c r="DJ248" s="43"/>
      <c r="DK248" s="43"/>
      <c r="DL248" s="43"/>
      <c r="DM248" s="43"/>
      <c r="DN248" s="43"/>
      <c r="DO248" s="43"/>
      <c r="DP248" s="43"/>
      <c r="DQ248" s="43"/>
      <c r="DR248" s="43"/>
      <c r="DS248" s="43"/>
      <c r="DT248" s="43"/>
      <c r="DU248" s="43"/>
      <c r="DV248" s="43"/>
      <c r="DW248" s="43"/>
      <c r="DX248" s="43"/>
      <c r="DY248" s="43"/>
      <c r="DZ248" s="43"/>
      <c r="EA248" s="43"/>
      <c r="EB248" s="43"/>
      <c r="EC248" s="43"/>
      <c r="ED248" s="43"/>
      <c r="EE248" s="43"/>
      <c r="EF248" s="43"/>
      <c r="EG248" s="43"/>
      <c r="EH248" s="43"/>
      <c r="EI248" s="43"/>
      <c r="EJ248" s="43"/>
      <c r="EK248" s="43"/>
      <c r="EL248" s="43"/>
      <c r="EM248" s="43"/>
      <c r="EN248" s="43"/>
      <c r="EO248" s="43"/>
      <c r="EP248" s="43"/>
      <c r="EQ248" s="43"/>
      <c r="ER248" s="43"/>
      <c r="ES248" s="43"/>
      <c r="ET248" s="43"/>
      <c r="EU248" s="43"/>
      <c r="EV248" s="43"/>
      <c r="EW248" s="43"/>
    </row>
    <row r="249" spans="2:153" s="26" customFormat="1" x14ac:dyDescent="0.15">
      <c r="B249"/>
      <c r="C249"/>
      <c r="D249"/>
      <c r="E249"/>
      <c r="F249"/>
      <c r="G249"/>
      <c r="H249"/>
      <c r="I249"/>
      <c r="J249"/>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43"/>
      <c r="BM249" s="43"/>
      <c r="BN249" s="43"/>
      <c r="BO249" s="43"/>
      <c r="BP249" s="43"/>
      <c r="BQ249" s="43"/>
      <c r="BR249" s="43"/>
      <c r="BS249" s="43"/>
      <c r="BT249" s="43"/>
      <c r="BU249" s="43"/>
      <c r="BV249" s="43"/>
      <c r="BW249" s="43"/>
      <c r="BX249" s="43"/>
      <c r="BY249" s="43"/>
      <c r="BZ249" s="43"/>
      <c r="CA249" s="43"/>
      <c r="CB249" s="43"/>
      <c r="CC249" s="43"/>
      <c r="CD249" s="43"/>
      <c r="CE249" s="43"/>
      <c r="CF249" s="43"/>
      <c r="CG249" s="43"/>
      <c r="CH249" s="43"/>
      <c r="CI249" s="43"/>
      <c r="CJ249" s="43"/>
      <c r="CK249" s="43"/>
      <c r="CL249" s="43"/>
      <c r="CM249" s="43"/>
      <c r="CN249" s="43"/>
      <c r="CO249" s="43"/>
      <c r="CP249" s="43"/>
      <c r="CQ249" s="43"/>
      <c r="CR249" s="43"/>
      <c r="CS249" s="43"/>
      <c r="CT249" s="43"/>
      <c r="CU249" s="43"/>
      <c r="CV249" s="43"/>
      <c r="CW249" s="43"/>
      <c r="CX249" s="43"/>
      <c r="CY249" s="43"/>
      <c r="CZ249" s="43"/>
      <c r="DA249" s="43"/>
      <c r="DB249" s="43"/>
      <c r="DC249" s="43"/>
      <c r="DD249" s="43"/>
      <c r="DE249" s="43"/>
      <c r="DF249" s="43"/>
      <c r="DG249" s="43"/>
      <c r="DH249" s="43"/>
      <c r="DI249" s="43"/>
      <c r="DJ249" s="43"/>
      <c r="DK249" s="43"/>
      <c r="DL249" s="43"/>
      <c r="DM249" s="43"/>
      <c r="DN249" s="43"/>
      <c r="DO249" s="43"/>
      <c r="DP249" s="43"/>
      <c r="DQ249" s="43"/>
      <c r="DR249" s="43"/>
      <c r="DS249" s="43"/>
      <c r="DT249" s="43"/>
      <c r="DU249" s="43"/>
      <c r="DV249" s="43"/>
      <c r="DW249" s="43"/>
      <c r="DX249" s="43"/>
      <c r="DY249" s="43"/>
      <c r="DZ249" s="43"/>
      <c r="EA249" s="43"/>
      <c r="EB249" s="43"/>
      <c r="EC249" s="43"/>
      <c r="ED249" s="43"/>
      <c r="EE249" s="43"/>
      <c r="EF249" s="43"/>
      <c r="EG249" s="43"/>
      <c r="EH249" s="43"/>
      <c r="EI249" s="43"/>
      <c r="EJ249" s="43"/>
      <c r="EK249" s="43"/>
      <c r="EL249" s="43"/>
      <c r="EM249" s="43"/>
      <c r="EN249" s="43"/>
      <c r="EO249" s="43"/>
      <c r="EP249" s="43"/>
      <c r="EQ249" s="43"/>
      <c r="ER249" s="43"/>
      <c r="ES249" s="43"/>
      <c r="ET249" s="43"/>
      <c r="EU249" s="43"/>
      <c r="EV249" s="43"/>
      <c r="EW249" s="43"/>
    </row>
  </sheetData>
  <mergeCells count="15">
    <mergeCell ref="B16:M16"/>
    <mergeCell ref="D10:E10"/>
    <mergeCell ref="I10:J10"/>
    <mergeCell ref="D8:E8"/>
    <mergeCell ref="I8:J8"/>
    <mergeCell ref="D9:E9"/>
    <mergeCell ref="I9:J9"/>
    <mergeCell ref="D12:E12"/>
    <mergeCell ref="D14:E14"/>
    <mergeCell ref="D7:E7"/>
    <mergeCell ref="I7:J7"/>
    <mergeCell ref="B2:M2"/>
    <mergeCell ref="B4:M4"/>
    <mergeCell ref="D6:E6"/>
    <mergeCell ref="I6:J6"/>
  </mergeCells>
  <phoneticPr fontId="0" type="noConversion"/>
  <printOptions horizontalCentered="1"/>
  <pageMargins left="0.5" right="0.5" top="0.5" bottom="0.75" header="0.5" footer="0.5"/>
  <pageSetup orientation="landscape" horizontalDpi="300" verticalDpi="300"/>
  <headerFooter>
    <oddFooter>&amp;L&amp;F&amp;C&amp;A&amp;R&amp;D</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Universal</vt:lpstr>
      <vt:lpstr>Fill Time</vt:lpstr>
      <vt:lpstr>Gate Freeze</vt:lpstr>
      <vt:lpstr>Mold Info</vt:lpstr>
      <vt:lpstr>Injection</vt:lpstr>
      <vt:lpstr>Pressure</vt:lpstr>
      <vt:lpstr>Temperature &amp; Time</vt:lpstr>
      <vt:lpstr>CPC </vt:lpstr>
      <vt:lpstr>CPC !Print_Area</vt:lpstr>
      <vt:lpstr>Fill Time!Print_Area</vt:lpstr>
      <vt:lpstr>Gate Freeze!Print_Area</vt:lpstr>
      <vt:lpstr>Injection!Print_Area</vt:lpstr>
      <vt:lpstr>Mold Info!Print_Area</vt:lpstr>
      <vt:lpstr>Pressure!Print_Area</vt:lpstr>
      <vt:lpstr>Temperature &amp; Time!Print_Area</vt:lpstr>
      <vt:lpstr>Universal!Print_Area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Freiberg</dc:creator>
  <cp:lastModifiedBy>Gary Freiberg</cp:lastModifiedBy>
  <cp:lastPrinted>2001-02-02T20:11:11Z</cp:lastPrinted>
  <dcterms:created xsi:type="dcterms:W3CDTF">2000-08-21T06:28:04Z</dcterms:created>
  <dcterms:modified xsi:type="dcterms:W3CDTF">2016-12-10T21:51:55Z</dcterms:modified>
</cp:coreProperties>
</file>